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-TENO2\Users\COMEX\1. TECNOGLOBAL\4.- MIAMI\A - MATRIZ DE EMBARQUES TG\CONSOLIDADOS AIR\AÑO 2024\DICIEMBRE\ETD 22-12-2024\"/>
    </mc:Choice>
  </mc:AlternateContent>
  <bookViews>
    <workbookView xWindow="-120" yWindow="-120" windowWidth="20730" windowHeight="11160" tabRatio="597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66" i="1" l="1"/>
  <c r="J66" i="1"/>
  <c r="I66" i="1"/>
  <c r="G66" i="1"/>
  <c r="H66" i="1"/>
  <c r="K66" i="1" l="1"/>
</calcChain>
</file>

<file path=xl/comments1.xml><?xml version="1.0" encoding="utf-8"?>
<comments xmlns="http://schemas.openxmlformats.org/spreadsheetml/2006/main">
  <authors>
    <author>Franz Hidalgo Castro</author>
    <author>USUARIO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Revision de documentos para inspeccion</t>
        </r>
      </text>
    </comment>
    <comment ref="F5" authorId="1" shapeId="0">
      <text>
        <r>
          <rPr>
            <b/>
            <sz val="9"/>
            <color indexed="81"/>
            <rFont val="Tahoma"/>
            <family val="2"/>
          </rPr>
          <t>Inspeccion de la carga</t>
        </r>
      </text>
    </comment>
    <comment ref="G5" authorId="1" shapeId="0">
      <text>
        <r>
          <rPr>
            <b/>
            <sz val="9"/>
            <color indexed="81"/>
            <rFont val="Tahoma"/>
            <family val="2"/>
          </rPr>
          <t>Repack de la carga de Inspeccion</t>
        </r>
      </text>
    </comment>
    <comment ref="D15" authorId="1" shapeId="0">
      <text>
        <r>
          <rPr>
            <b/>
            <sz val="9"/>
            <color indexed="81"/>
            <rFont val="Tahoma"/>
            <family val="2"/>
          </rPr>
          <t>100X5</t>
        </r>
      </text>
    </comment>
    <comment ref="D16" authorId="1" shapeId="0">
      <text>
        <r>
          <rPr>
            <b/>
            <sz val="9"/>
            <color indexed="81"/>
            <rFont val="Tahoma"/>
            <family val="2"/>
          </rPr>
          <t>3X8 + 1X6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>1X2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</rPr>
          <t>1X4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1X16</t>
        </r>
      </text>
    </comment>
    <comment ref="D21" authorId="1" shapeId="0">
      <text>
        <r>
          <rPr>
            <b/>
            <sz val="9"/>
            <color indexed="81"/>
            <rFont val="Tahoma"/>
            <charset val="1"/>
          </rPr>
          <t>2X1 + 1X1</t>
        </r>
      </text>
    </comment>
    <comment ref="D23" authorId="1" shapeId="0">
      <text>
        <r>
          <rPr>
            <b/>
            <sz val="9"/>
            <color indexed="81"/>
            <rFont val="Tahoma"/>
            <family val="2"/>
          </rPr>
          <t xml:space="preserve">1X3
</t>
        </r>
      </text>
    </comment>
    <comment ref="D25" authorId="1" shapeId="0">
      <text>
        <r>
          <rPr>
            <b/>
            <sz val="9"/>
            <color indexed="81"/>
            <rFont val="Tahoma"/>
            <charset val="1"/>
          </rPr>
          <t xml:space="preserve">1X3 + 1X4
</t>
        </r>
      </text>
    </comment>
    <comment ref="D26" authorId="1" shapeId="0">
      <text>
        <r>
          <rPr>
            <b/>
            <sz val="9"/>
            <color indexed="81"/>
            <rFont val="Tahoma"/>
            <family val="2"/>
          </rPr>
          <t>1X3</t>
        </r>
      </text>
    </comment>
    <comment ref="D27" authorId="1" shapeId="0">
      <text>
        <r>
          <rPr>
            <b/>
            <sz val="9"/>
            <color indexed="81"/>
            <rFont val="Tahoma"/>
            <charset val="1"/>
          </rPr>
          <t>1X6 + 1X1</t>
        </r>
      </text>
    </comment>
    <comment ref="D28" authorId="1" shapeId="0">
      <text>
        <r>
          <rPr>
            <b/>
            <sz val="9"/>
            <color indexed="81"/>
            <rFont val="Tahoma"/>
            <family val="2"/>
          </rPr>
          <t>1X5 + 1X8</t>
        </r>
      </text>
    </comment>
    <comment ref="O30" authorId="1" shapeId="0">
      <text>
        <r>
          <rPr>
            <b/>
            <sz val="10"/>
            <color indexed="81"/>
            <rFont val="Tahoma"/>
            <family val="2"/>
          </rPr>
          <t>EN LAS INTRUCCIONES ESTE WR CONTENIA 2 FACTURAS 9263033214 Y  9263033290.
EN LA INSPECCION SE ENCONTRO LOS ITEMS P47777-B21 Y P54874-B21 QUE CORRESPONDE A LA FACTURA 9263033214.
LA FACTURA 9263033290 ESTA FALTANTE.
SE INFORMO A TG Y ELLOS INDICARON QUE SE EMBARQUE LA FACTURA CON LOS ITEMS ENCONTRADOS.</t>
        </r>
      </text>
    </comment>
    <comment ref="D55" authorId="1" shapeId="0">
      <text>
        <r>
          <rPr>
            <b/>
            <sz val="9"/>
            <color indexed="81"/>
            <rFont val="Tahoma"/>
            <charset val="1"/>
          </rPr>
          <t>120X1 + 6X4</t>
        </r>
      </text>
    </comment>
    <comment ref="D61" authorId="1" shapeId="0">
      <text>
        <r>
          <rPr>
            <b/>
            <sz val="9"/>
            <color indexed="81"/>
            <rFont val="Tahoma"/>
            <family val="2"/>
          </rPr>
          <t>1X8</t>
        </r>
      </text>
    </comment>
    <comment ref="D62" authorId="1" shapeId="0">
      <text>
        <r>
          <rPr>
            <b/>
            <sz val="9"/>
            <color indexed="81"/>
            <rFont val="Tahoma"/>
            <family val="2"/>
          </rPr>
          <t>1X8</t>
        </r>
      </text>
    </comment>
    <comment ref="G63" authorId="1" shapeId="0">
      <text>
        <r>
          <rPr>
            <b/>
            <sz val="9"/>
            <color indexed="81"/>
            <rFont val="Tahoma"/>
            <family val="2"/>
          </rPr>
          <t>ORDEN:
101141531</t>
        </r>
      </text>
    </comment>
    <comment ref="G64" authorId="1" shapeId="0">
      <text>
        <r>
          <rPr>
            <b/>
            <sz val="9"/>
            <color indexed="81"/>
            <rFont val="Tahoma"/>
            <family val="2"/>
          </rPr>
          <t>ORDEN:
1011414330</t>
        </r>
      </text>
    </comment>
  </commentList>
</comments>
</file>

<file path=xl/sharedStrings.xml><?xml version="1.0" encoding="utf-8"?>
<sst xmlns="http://schemas.openxmlformats.org/spreadsheetml/2006/main" count="179" uniqueCount="123">
  <si>
    <t>TIPO DE DESPACHO</t>
  </si>
  <si>
    <t>AÉREO</t>
  </si>
  <si>
    <t xml:space="preserve">REPORTE DE INSPECCIÓN </t>
  </si>
  <si>
    <t>REFERENCIA</t>
  </si>
  <si>
    <t>FECHA</t>
  </si>
  <si>
    <t>HORA DE INICIO</t>
  </si>
  <si>
    <t>REPRESENTANTE  JAS</t>
  </si>
  <si>
    <t>HORA DE TERMINO</t>
  </si>
  <si>
    <t>JAS FORWARDING</t>
  </si>
  <si>
    <t>1900 NW 129th Ave, Miami, FL 33182, US</t>
  </si>
  <si>
    <t>WR #</t>
  </si>
  <si>
    <t>SHIPPER</t>
  </si>
  <si>
    <t>FACTURA</t>
  </si>
  <si>
    <t>TIPO DE PIEZAS</t>
  </si>
  <si>
    <t>FALTANTES</t>
  </si>
  <si>
    <t>SOBRANTES</t>
  </si>
  <si>
    <t>SPLITS</t>
  </si>
  <si>
    <t>DAÑADOS</t>
  </si>
  <si>
    <t>INCIDENCIAS</t>
  </si>
  <si>
    <t>CARTONES</t>
  </si>
  <si>
    <t>NUMERO DE PIEZAS</t>
  </si>
  <si>
    <t>REPRESENTANTE TECNOGLOBAL</t>
  </si>
  <si>
    <t>SOLEDAD AGUAYO</t>
  </si>
  <si>
    <t xml:space="preserve">ITEMS </t>
  </si>
  <si>
    <t>UNIDADES</t>
  </si>
  <si>
    <t>´D´ 1</t>
  </si>
  <si>
    <t>´D´  2</t>
  </si>
  <si>
    <t>GTI INSPECTOR / ANALISTA</t>
  </si>
  <si>
    <t>NO FUERON EMBARCADOS</t>
  </si>
  <si>
    <t>"Ds"</t>
  </si>
  <si>
    <t>TOTAL UNIDADES 
PER ITEM</t>
  </si>
  <si>
    <t>JONATHAN CARDENAS / 
ALEJANDRA BELTRAN</t>
  </si>
  <si>
    <t>CISCO SYSTEMS INCORPORATED</t>
  </si>
  <si>
    <t>INGRAM MICRO</t>
  </si>
  <si>
    <t>´D´ 3</t>
  </si>
  <si>
    <t>HEWLETT PACKARD ENTERPRISE</t>
  </si>
  <si>
    <t>HP PANAMA SALES AND DISTRIBUTION S DE RL</t>
  </si>
  <si>
    <t>MX67-HW</t>
  </si>
  <si>
    <t>L0S56AL</t>
  </si>
  <si>
    <t>S408233547</t>
  </si>
  <si>
    <t>700</t>
  </si>
  <si>
    <t>SARA STEVEZ
ELIZABETH CASTRO</t>
  </si>
  <si>
    <t>N/A</t>
  </si>
  <si>
    <t>S408262041</t>
  </si>
  <si>
    <t>S408266002</t>
  </si>
  <si>
    <t>S408251142</t>
  </si>
  <si>
    <t>S408275386</t>
  </si>
  <si>
    <t>S408266656</t>
  </si>
  <si>
    <t>S408266655</t>
  </si>
  <si>
    <t>S408175596</t>
  </si>
  <si>
    <t>S408275388</t>
  </si>
  <si>
    <t>S408275066</t>
  </si>
  <si>
    <t>S408275061</t>
  </si>
  <si>
    <t>S408238191</t>
  </si>
  <si>
    <t>S408269916</t>
  </si>
  <si>
    <t>S408259909</t>
  </si>
  <si>
    <t>S408206716</t>
  </si>
  <si>
    <t>S408251141</t>
  </si>
  <si>
    <t>S408247357</t>
  </si>
  <si>
    <t>S408279785</t>
  </si>
  <si>
    <t>S408251140</t>
  </si>
  <si>
    <t>S408183601</t>
  </si>
  <si>
    <t>S408266056</t>
  </si>
  <si>
    <t>S408262039</t>
  </si>
  <si>
    <t>S408262040</t>
  </si>
  <si>
    <t>S408183011</t>
  </si>
  <si>
    <t>S408275101</t>
  </si>
  <si>
    <t>ALLPLUS COMPUTERS SYSUITEMS CORPORATION</t>
  </si>
  <si>
    <t>ASUS COMPUTER INTERNATIONAL</t>
  </si>
  <si>
    <t>DELL</t>
  </si>
  <si>
    <t>5S4849202</t>
  </si>
  <si>
    <t>5S9007948</t>
  </si>
  <si>
    <t>5S6350213</t>
  </si>
  <si>
    <t>5S0406968</t>
  </si>
  <si>
    <t>17-68972-11</t>
  </si>
  <si>
    <t>17-68978-11</t>
  </si>
  <si>
    <t>NPD124A17505</t>
  </si>
  <si>
    <t>NPVV124A1584</t>
  </si>
  <si>
    <t>HDTB540XK3CA</t>
  </si>
  <si>
    <t>90YV0IH2-MVAA00</t>
  </si>
  <si>
    <t>GLC-BX-U=</t>
  </si>
  <si>
    <t>C9200-48P-E</t>
  </si>
  <si>
    <t>MR46-HW</t>
  </si>
  <si>
    <t>MA-INJ-4</t>
  </si>
  <si>
    <t>MX68CW-HW-WW</t>
  </si>
  <si>
    <t>GLC-ZX-SMD=</t>
  </si>
  <si>
    <t>GLC-EX-SMD=</t>
  </si>
  <si>
    <t>MS130-8-HW</t>
  </si>
  <si>
    <t>P47777-B21</t>
  </si>
  <si>
    <t>P54874-B21</t>
  </si>
  <si>
    <t>P48813-B21</t>
  </si>
  <si>
    <t>Q2017A</t>
  </si>
  <si>
    <t>P2V25A</t>
  </si>
  <si>
    <t>B3P22A</t>
  </si>
  <si>
    <t>F9J80A</t>
  </si>
  <si>
    <t>P2V62A</t>
  </si>
  <si>
    <t>P2V63A</t>
  </si>
  <si>
    <t>P2V64A</t>
  </si>
  <si>
    <t>P2V65A</t>
  </si>
  <si>
    <t>P2V66A</t>
  </si>
  <si>
    <t>P2V73A</t>
  </si>
  <si>
    <t>498N7A</t>
  </si>
  <si>
    <t>P2V67A</t>
  </si>
  <si>
    <t>ST970A</t>
  </si>
  <si>
    <t>SU104A</t>
  </si>
  <si>
    <t>SU802A</t>
  </si>
  <si>
    <t>SU832A</t>
  </si>
  <si>
    <t>SU238A</t>
  </si>
  <si>
    <t>P28352-B21</t>
  </si>
  <si>
    <t>P127F</t>
  </si>
  <si>
    <t xml:space="preserve">GLC-SX-MMD= </t>
  </si>
  <si>
    <t>C9200L-24P-4G-A</t>
  </si>
  <si>
    <t>iE-3300-8T2S-E</t>
  </si>
  <si>
    <t>NOTA</t>
  </si>
  <si>
    <t>0169G</t>
  </si>
  <si>
    <t>CARTON</t>
  </si>
  <si>
    <t>SU448A</t>
  </si>
  <si>
    <t>P2V68A</t>
  </si>
  <si>
    <t>P2V69A</t>
  </si>
  <si>
    <t>P2V70A</t>
  </si>
  <si>
    <t>P2V71A</t>
  </si>
  <si>
    <t>P2V72A</t>
  </si>
  <si>
    <t>S408292993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</si>
</sst>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E40000"/>
      <name val="Calibri"/>
      <family val="2"/>
    </font>
    <font>
      <sz val="12"/>
      <color rgb="FFE40000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indexed="81"/>
      <name val="Tahoma"/>
      <charset val="1"/>
    </font>
  </fonts>
  <fills count="27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rgb="FFA8D08D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rgb="FFFFE598"/>
      </patternFill>
    </fill>
    <fill>
      <patternFill patternType="solid">
        <fgColor theme="5" tint="0.59999389629810485"/>
        <bgColor rgb="FFFEF2CB"/>
      </patternFill>
    </fill>
    <fill>
      <patternFill patternType="solid">
        <fgColor theme="4" tint="0.79998168889431442"/>
        <bgColor rgb="FFD9E2F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rgb="FFFFE598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D9EAD3"/>
      </patternFill>
    </fill>
    <fill>
      <patternFill patternType="solid">
        <fgColor rgb="FFFFFF00"/>
        <bgColor rgb="FFC5E0B3"/>
      </patternFill>
    </fill>
    <fill>
      <patternFill patternType="solid">
        <fgColor rgb="FFFFFF00"/>
        <bgColor rgb="FFA8D08D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3"/>
  </cellStyleXfs>
  <cellXfs count="157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7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7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18" fontId="4" fillId="7" borderId="3" xfId="0" applyNumberFormat="1" applyFont="1" applyFill="1" applyBorder="1" applyAlignment="1">
      <alignment horizontal="center" vertical="center"/>
    </xf>
    <xf numFmtId="18" fontId="5" fillId="7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8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" fontId="5" fillId="2" borderId="4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5" fillId="7" borderId="15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5" fillId="17" borderId="5" xfId="0" applyNumberFormat="1" applyFont="1" applyFill="1" applyBorder="1" applyAlignment="1">
      <alignment horizontal="center" vertical="center"/>
    </xf>
    <xf numFmtId="3" fontId="5" fillId="22" borderId="5" xfId="0" applyNumberFormat="1" applyFont="1" applyFill="1" applyBorder="1" applyAlignment="1">
      <alignment horizontal="center" vertical="center"/>
    </xf>
    <xf numFmtId="3" fontId="4" fillId="17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9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3" fontId="10" fillId="10" borderId="4" xfId="0" applyNumberFormat="1" applyFont="1" applyFill="1" applyBorder="1" applyAlignment="1">
      <alignment horizontal="center" vertical="center" wrapText="1"/>
    </xf>
    <xf numFmtId="1" fontId="10" fillId="11" borderId="4" xfId="0" applyNumberFormat="1" applyFont="1" applyFill="1" applyBorder="1" applyAlignment="1">
      <alignment horizontal="center" vertical="center"/>
    </xf>
    <xf numFmtId="1" fontId="10" fillId="10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23" borderId="4" xfId="0" applyFont="1" applyFill="1" applyBorder="1" applyAlignment="1">
      <alignment horizontal="center" vertical="center"/>
    </xf>
    <xf numFmtId="3" fontId="10" fillId="24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3" fontId="10" fillId="11" borderId="4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3" fillId="20" borderId="4" xfId="0" applyFont="1" applyFill="1" applyBorder="1" applyAlignment="1">
      <alignment horizontal="center" vertical="center" wrapText="1"/>
    </xf>
    <xf numFmtId="1" fontId="10" fillId="10" borderId="16" xfId="0" applyNumberFormat="1" applyFont="1" applyFill="1" applyBorder="1" applyAlignment="1">
      <alignment horizontal="center" vertical="center"/>
    </xf>
    <xf numFmtId="1" fontId="10" fillId="10" borderId="5" xfId="0" applyNumberFormat="1" applyFont="1" applyFill="1" applyBorder="1" applyAlignment="1">
      <alignment horizontal="center" vertical="center"/>
    </xf>
    <xf numFmtId="1" fontId="10" fillId="11" borderId="16" xfId="0" applyNumberFormat="1" applyFont="1" applyFill="1" applyBorder="1" applyAlignment="1">
      <alignment horizontal="center" vertical="center"/>
    </xf>
    <xf numFmtId="1" fontId="10" fillId="11" borderId="5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3" fontId="10" fillId="11" borderId="5" xfId="0" applyNumberFormat="1" applyFont="1" applyFill="1" applyBorder="1" applyAlignment="1">
      <alignment horizontal="center" vertical="center"/>
    </xf>
    <xf numFmtId="3" fontId="10" fillId="10" borderId="16" xfId="0" applyNumberFormat="1" applyFont="1" applyFill="1" applyBorder="1" applyAlignment="1">
      <alignment horizontal="center" vertical="center" wrapText="1"/>
    </xf>
    <xf numFmtId="0" fontId="14" fillId="23" borderId="4" xfId="0" applyFont="1" applyFill="1" applyBorder="1" applyAlignment="1">
      <alignment horizontal="center" vertical="center"/>
    </xf>
    <xf numFmtId="0" fontId="13" fillId="20" borderId="17" xfId="0" applyFont="1" applyFill="1" applyBorder="1" applyAlignment="1">
      <alignment horizontal="center" vertical="center" wrapText="1"/>
    </xf>
    <xf numFmtId="0" fontId="13" fillId="20" borderId="18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5" fillId="16" borderId="5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vertical="center"/>
    </xf>
    <xf numFmtId="0" fontId="8" fillId="13" borderId="4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center" vertical="center"/>
    </xf>
    <xf numFmtId="49" fontId="4" fillId="7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49" fontId="4" fillId="19" borderId="4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3" fontId="10" fillId="11" borderId="16" xfId="0" applyNumberFormat="1" applyFont="1" applyFill="1" applyBorder="1" applyAlignment="1">
      <alignment horizontal="center" vertical="center"/>
    </xf>
    <xf numFmtId="3" fontId="10" fillId="11" borderId="19" xfId="0" applyNumberFormat="1" applyFont="1" applyFill="1" applyBorder="1" applyAlignment="1">
      <alignment horizontal="center" vertical="center"/>
    </xf>
    <xf numFmtId="3" fontId="10" fillId="11" borderId="5" xfId="0" applyNumberFormat="1" applyFont="1" applyFill="1" applyBorder="1" applyAlignment="1">
      <alignment horizontal="center" vertical="center"/>
    </xf>
    <xf numFmtId="0" fontId="15" fillId="25" borderId="16" xfId="0" applyFont="1" applyFill="1" applyBorder="1" applyAlignment="1">
      <alignment horizontal="center" vertical="center"/>
    </xf>
    <xf numFmtId="0" fontId="15" fillId="25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4" fillId="18" borderId="16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8" fillId="14" borderId="4" xfId="0" applyFont="1" applyFill="1" applyBorder="1" applyAlignment="1">
      <alignment vertical="center"/>
    </xf>
    <xf numFmtId="1" fontId="10" fillId="11" borderId="16" xfId="0" applyNumberFormat="1" applyFont="1" applyFill="1" applyBorder="1" applyAlignment="1">
      <alignment horizontal="center" vertical="center"/>
    </xf>
    <xf numFmtId="1" fontId="10" fillId="11" borderId="5" xfId="0" applyNumberFormat="1" applyFont="1" applyFill="1" applyBorder="1" applyAlignment="1">
      <alignment horizontal="center" vertical="center"/>
    </xf>
    <xf numFmtId="1" fontId="10" fillId="10" borderId="16" xfId="0" applyNumberFormat="1" applyFont="1" applyFill="1" applyBorder="1" applyAlignment="1">
      <alignment horizontal="center" vertical="center"/>
    </xf>
    <xf numFmtId="1" fontId="10" fillId="10" borderId="5" xfId="0" applyNumberFormat="1" applyFont="1" applyFill="1" applyBorder="1" applyAlignment="1">
      <alignment horizontal="center" vertical="center"/>
    </xf>
    <xf numFmtId="3" fontId="10" fillId="10" borderId="16" xfId="0" applyNumberFormat="1" applyFont="1" applyFill="1" applyBorder="1" applyAlignment="1">
      <alignment horizontal="center" vertical="center" wrapText="1"/>
    </xf>
    <xf numFmtId="3" fontId="10" fillId="10" borderId="5" xfId="0" applyNumberFormat="1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1" fontId="10" fillId="11" borderId="19" xfId="0" applyNumberFormat="1" applyFont="1" applyFill="1" applyBorder="1" applyAlignment="1">
      <alignment horizontal="center" vertical="center"/>
    </xf>
    <xf numFmtId="1" fontId="10" fillId="10" borderId="19" xfId="0" applyNumberFormat="1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3" fontId="10" fillId="10" borderId="19" xfId="0" applyNumberFormat="1" applyFont="1" applyFill="1" applyBorder="1" applyAlignment="1">
      <alignment horizontal="center" vertical="center" wrapText="1"/>
    </xf>
    <xf numFmtId="0" fontId="10" fillId="25" borderId="4" xfId="0" applyFont="1" applyFill="1" applyBorder="1" applyAlignment="1">
      <alignment horizontal="center" vertical="center"/>
    </xf>
    <xf numFmtId="0" fontId="10" fillId="26" borderId="4" xfId="0" applyFont="1" applyFill="1" applyBorder="1" applyAlignment="1">
      <alignment horizontal="center" vertical="center" wrapText="1"/>
    </xf>
    <xf numFmtId="0" fontId="10" fillId="25" borderId="16" xfId="0" applyFont="1" applyFill="1" applyBorder="1" applyAlignment="1">
      <alignment horizontal="center" vertical="center"/>
    </xf>
    <xf numFmtId="0" fontId="10" fillId="25" borderId="19" xfId="0" applyFont="1" applyFill="1" applyBorder="1" applyAlignment="1">
      <alignment horizontal="center" vertical="center"/>
    </xf>
    <xf numFmtId="0" fontId="10" fillId="25" borderId="5" xfId="0" applyFont="1" applyFill="1" applyBorder="1" applyAlignment="1">
      <alignment horizontal="center" vertical="center"/>
    </xf>
    <xf numFmtId="0" fontId="10" fillId="26" borderId="19" xfId="0" applyFont="1" applyFill="1" applyBorder="1" applyAlignment="1">
      <alignment horizontal="center" vertical="center" wrapText="1"/>
    </xf>
    <xf numFmtId="0" fontId="10" fillId="26" borderId="5" xfId="0" applyFont="1" applyFill="1" applyBorder="1" applyAlignment="1">
      <alignment horizontal="center" vertical="center" wrapText="1"/>
    </xf>
    <xf numFmtId="0" fontId="10" fillId="26" borderId="5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0" fontId="10" fillId="26" borderId="16" xfId="0" applyNumberFormat="1" applyFont="1" applyFill="1" applyBorder="1" applyAlignment="1">
      <alignment horizontal="center" vertical="center" wrapText="1"/>
    </xf>
    <xf numFmtId="0" fontId="10" fillId="25" borderId="16" xfId="0" applyNumberFormat="1" applyFont="1" applyFill="1" applyBorder="1" applyAlignment="1">
      <alignment horizontal="center" vertical="center"/>
    </xf>
    <xf numFmtId="0" fontId="10" fillId="25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9FD61"/>
      <color rgb="FFF91E07"/>
      <color rgb="FFFDF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1175657</xdr:colOff>
      <xdr:row>1</xdr:row>
      <xdr:rowOff>223155</xdr:rowOff>
    </xdr:from>
    <xdr:ext cx="3306535" cy="213632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5657" y="489855"/>
          <a:ext cx="3306535" cy="2136321"/>
        </a:xfrm>
        <a:prstGeom prst="rect">
          <a:avLst/>
        </a:prstGeom>
        <a:noFill/>
      </xdr:spPr>
    </xdr:pic>
    <xdr:clientData fLocksWithSheet="0"/>
  </xdr:oneCellAnchor>
  <xdr:twoCellAnchor editAs="absolute">
    <xdr:from>
      <xdr:col>4</xdr:col>
      <xdr:colOff>419174</xdr:colOff>
      <xdr:row>31</xdr:row>
      <xdr:rowOff>201387</xdr:rowOff>
    </xdr:from>
    <xdr:to>
      <xdr:col>5</xdr:col>
      <xdr:colOff>311905</xdr:colOff>
      <xdr:row>34</xdr:row>
      <xdr:rowOff>179614</xdr:rowOff>
    </xdr:to>
    <xdr:sp macro="" textlink="">
      <xdr:nvSpPr>
        <xdr:cNvPr id="1099" name="Text Box 75" hidden="1">
          <a:extLst>
            <a:ext uri="{FF2B5EF4-FFF2-40B4-BE49-F238E27FC236}">
              <a16:creationId xmlns:a16="http://schemas.microsoft.com/office/drawing/2014/main" id="{1F3C1303-9AE8-F4A8-53A3-35E83AD4E952}"/>
            </a:ext>
          </a:extLst>
        </xdr:cNvPr>
        <xdr:cNvSpPr txBox="1">
          <a:spLocks noChangeArrowheads="1"/>
        </xdr:cNvSpPr>
      </xdr:nvSpPr>
      <xdr:spPr bwMode="auto">
        <a:xfrm>
          <a:off x="9401175" y="8181975"/>
          <a:ext cx="1371600" cy="72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51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51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ela Lucina Castro Cáceres" id="{658BEFBB-2442-4831-AB79-2FFE08BDA3B2}" userId="S::mcastro@colegioaleph.edu.pe::5be92650-0627-4153-884d-f2401623a140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4-07-26T04:27:02.10" personId="{658BEFBB-2442-4831-AB79-2FFE08BDA3B2}" id="{E86E2279-83E3-4DBC-93DB-5FC7033645E9}">
    <text xml:space="preserve">120X10 + 25X20 </text>
  </threadedComment>
  <threadedComment ref="F15" dT="2024-07-26T04:15:53.52" personId="{658BEFBB-2442-4831-AB79-2FFE08BDA3B2}" id="{514BEDF1-B800-4B53-842E-F9641A686C89}">
    <text>ORDEN:
1005858080</text>
  </threadedComment>
  <threadedComment ref="F16" dT="2024-07-26T04:16:06.13" personId="{658BEFBB-2442-4831-AB79-2FFE08BDA3B2}" id="{82E0CF5F-8D76-4794-86E6-A0CAE3D10DAA}">
    <text>ORDEN:
1005858081</text>
  </threadedComment>
  <threadedComment ref="F17" dT="2024-07-26T04:15:02.99" personId="{658BEFBB-2442-4831-AB79-2FFE08BDA3B2}" id="{E0BB4756-D375-42D4-9879-87D4C5459145}">
    <text>ORDEN:
1005858083</text>
  </threadedComment>
  <threadedComment ref="F18" dT="2024-07-26T04:14:23.56" personId="{658BEFBB-2442-4831-AB79-2FFE08BDA3B2}" id="{06187D77-DB03-4C61-A5E5-CEB605C56873}">
    <text>ORDEN:
1005858084</text>
  </threadedComment>
  <threadedComment ref="D19" dT="2024-07-26T04:30:16.75" personId="{658BEFBB-2442-4831-AB79-2FFE08BDA3B2}" id="{42884FCD-25A7-4C77-9538-90BAD08E4A2D}">
    <text>1X9 + 1X1</text>
  </threadedComment>
  <threadedComment ref="D28" dT="2024-07-26T04:36:44.86" personId="{658BEFBB-2442-4831-AB79-2FFE08BDA3B2}" id="{4A870670-C356-4AF7-B035-4972AD8031EC}">
    <text>1X20</text>
  </threadedComment>
  <threadedComment ref="D29" dT="2024-07-26T04:40:23.89" personId="{658BEFBB-2442-4831-AB79-2FFE08BDA3B2}" id="{F83FA1F2-26CB-43CB-9D6D-9B8C237E375C}">
    <text>1X97 + 1X43</text>
  </threadedComment>
  <threadedComment ref="D38" dT="2024-07-26T04:43:30.26" personId="{658BEFBB-2442-4831-AB79-2FFE08BDA3B2}" id="{226A5711-85D5-402C-8353-9CE8EB7EF62F}">
    <text>2X3</text>
  </threadedComment>
  <threadedComment ref="D39" dT="2024-07-26T04:44:40.88" personId="{658BEFBB-2442-4831-AB79-2FFE08BDA3B2}" id="{12A90BF0-CDA4-40A1-A561-D189BE907080}">
    <text>1X2</text>
  </threadedComment>
  <threadedComment ref="D40" dT="2024-07-26T04:50:32.97" personId="{658BEFBB-2442-4831-AB79-2FFE08BDA3B2}" id="{5F1EE648-DF37-4922-AB3A-C1A8CA301371}">
    <text>1X2</text>
  </threadedComment>
  <threadedComment ref="D43" dT="2024-07-26T04:52:37.51" personId="{658BEFBB-2442-4831-AB79-2FFE08BDA3B2}" id="{E5CA275D-19C6-4854-B237-8A997A3701C2}">
    <text>1X3</text>
  </threadedComment>
  <threadedComment ref="D44" dT="2024-07-26T04:55:37.07" personId="{658BEFBB-2442-4831-AB79-2FFE08BDA3B2}" id="{3DF1CD7E-44A8-40F4-B2EB-525801CAA41B}">
    <text>9X4</text>
  </threadedComment>
  <threadedComment ref="D98" dT="2024-07-26T13:59:12.18" personId="{658BEFBB-2442-4831-AB79-2FFE08BDA3B2}" id="{BE3DC969-46F9-4263-9DD1-88E0DB73776D}">
    <text>1X25 + 1X30</text>
  </threadedComment>
  <threadedComment ref="U98" dT="2024-07-26T17:34:21.17" personId="{658BEFBB-2442-4831-AB79-2FFE08BDA3B2}" id="{60A65AB8-9ACE-4575-82A5-A7874EF11F15}">
    <text>LOS WH S407833311-S407838425 COMPLEMENTAN LA FACTURA 1045064</text>
  </threadedComment>
  <threadedComment ref="D105" dT="2024-07-26T05:55:55.91" personId="{658BEFBB-2442-4831-AB79-2FFE08BDA3B2}" id="{EEF8797C-B602-4F6C-A90F-76C6B477E33A}">
    <text>10X4 + 1X3 + 2X5 + 1X3</text>
  </threadedComment>
  <threadedComment ref="U105" dT="2024-07-26T17:32:29.30" personId="{658BEFBB-2442-4831-AB79-2FFE08BDA3B2}" id="{8A392F30-E4A2-443C-AF59-3EC4401EAA18}">
    <text>LOS WH S407829977-S407826249-S407830462 COMPLEMENTAN LA FACTURA 6799447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3"/>
  <sheetViews>
    <sheetView showGridLines="0" tabSelected="1" topLeftCell="A14" zoomScale="80" zoomScaleNormal="80" workbookViewId="0">
      <selection activeCell="C17" sqref="C17"/>
    </sheetView>
  </sheetViews>
  <sheetFormatPr baseColWidth="10" defaultColWidth="14.453125" defaultRowHeight="15" customHeight="1" x14ac:dyDescent="0.35"/>
  <cols>
    <col min="1" max="1" width="26.7265625" style="20" customWidth="1"/>
    <col min="2" max="2" width="57" style="20" customWidth="1"/>
    <col min="3" max="3" width="30.81640625" style="20" customWidth="1"/>
    <col min="4" max="4" width="22" style="20" customWidth="1"/>
    <col min="5" max="5" width="22.453125" style="20" customWidth="1"/>
    <col min="6" max="6" width="23.81640625" style="20" customWidth="1"/>
    <col min="7" max="7" width="22.453125" style="20" customWidth="1"/>
    <col min="8" max="10" width="10.1796875" style="24" customWidth="1"/>
    <col min="11" max="11" width="20.26953125" style="24" customWidth="1"/>
    <col min="12" max="15" width="20.453125" style="20" customWidth="1"/>
    <col min="16" max="16" width="20.26953125" style="20" customWidth="1"/>
    <col min="17" max="16384" width="14.453125" style="20"/>
  </cols>
  <sheetData>
    <row r="1" spans="1:16" ht="21" customHeight="1" x14ac:dyDescent="0.35">
      <c r="A1" s="4"/>
      <c r="B1" s="4"/>
      <c r="C1" s="3"/>
      <c r="D1" s="4"/>
      <c r="E1" s="4"/>
      <c r="F1" s="4"/>
      <c r="G1" s="4"/>
      <c r="H1" s="3"/>
      <c r="I1" s="3"/>
      <c r="J1" s="3"/>
      <c r="K1" s="3"/>
      <c r="L1" s="4"/>
      <c r="M1" s="4"/>
      <c r="N1" s="4"/>
      <c r="O1" s="4"/>
      <c r="P1" s="4"/>
    </row>
    <row r="2" spans="1:16" ht="21" customHeight="1" x14ac:dyDescent="0.35">
      <c r="A2" s="4"/>
      <c r="B2" s="4"/>
      <c r="C2" s="84" t="s">
        <v>0</v>
      </c>
      <c r="D2" s="100"/>
      <c r="E2" s="39" t="s">
        <v>1</v>
      </c>
      <c r="F2" s="5"/>
      <c r="G2" s="28"/>
      <c r="H2" s="5"/>
      <c r="I2" s="18"/>
      <c r="J2" s="5"/>
      <c r="K2" s="5"/>
      <c r="L2" s="84" t="s">
        <v>2</v>
      </c>
      <c r="M2" s="84"/>
      <c r="N2" s="87" t="s">
        <v>40</v>
      </c>
      <c r="O2" s="87"/>
      <c r="P2" s="83"/>
    </row>
    <row r="3" spans="1:16" ht="21" customHeight="1" x14ac:dyDescent="0.35">
      <c r="A3" s="4"/>
      <c r="B3" s="4"/>
      <c r="C3" s="101" t="s">
        <v>3</v>
      </c>
      <c r="D3" s="102"/>
      <c r="E3" s="39" t="s">
        <v>122</v>
      </c>
      <c r="F3" s="30"/>
      <c r="G3" s="5"/>
      <c r="H3" s="88"/>
      <c r="I3" s="88"/>
      <c r="J3" s="5"/>
      <c r="K3" s="5"/>
      <c r="L3" s="84"/>
      <c r="M3" s="84"/>
      <c r="N3" s="87"/>
      <c r="O3" s="87"/>
      <c r="P3" s="83"/>
    </row>
    <row r="4" spans="1:16" ht="21" customHeight="1" x14ac:dyDescent="0.35">
      <c r="A4" s="4"/>
      <c r="B4" s="4"/>
      <c r="C4" s="4"/>
      <c r="D4" s="4"/>
      <c r="E4" s="54"/>
      <c r="F4" s="5"/>
      <c r="G4" s="5"/>
      <c r="H4" s="88"/>
      <c r="I4" s="88"/>
      <c r="J4" s="5"/>
      <c r="K4" s="17"/>
      <c r="L4" s="86"/>
      <c r="M4" s="86"/>
      <c r="N4" s="86"/>
      <c r="O4" s="86"/>
      <c r="P4" s="7"/>
    </row>
    <row r="5" spans="1:16" ht="21" customHeight="1" x14ac:dyDescent="0.35">
      <c r="A5" s="4"/>
      <c r="B5" s="4"/>
      <c r="C5" s="101" t="s">
        <v>4</v>
      </c>
      <c r="D5" s="102"/>
      <c r="E5" s="8">
        <v>45644</v>
      </c>
      <c r="F5" s="8">
        <v>45645</v>
      </c>
      <c r="G5" s="8">
        <v>45646</v>
      </c>
      <c r="H5" s="5"/>
      <c r="I5" s="5"/>
      <c r="J5" s="5"/>
      <c r="K5" s="9"/>
      <c r="L5" s="86"/>
      <c r="M5" s="86"/>
      <c r="N5" s="86"/>
      <c r="O5" s="86"/>
      <c r="P5" s="10"/>
    </row>
    <row r="6" spans="1:16" ht="21" customHeight="1" x14ac:dyDescent="0.35">
      <c r="A6" s="4"/>
      <c r="B6" s="4"/>
      <c r="C6" s="101" t="s">
        <v>5</v>
      </c>
      <c r="D6" s="102"/>
      <c r="E6" s="25">
        <v>0.5</v>
      </c>
      <c r="F6" s="25">
        <v>0.45833333333333331</v>
      </c>
      <c r="G6" s="25">
        <v>0.33333333333333331</v>
      </c>
      <c r="H6" s="5"/>
      <c r="I6" s="5"/>
      <c r="J6" s="5"/>
      <c r="K6" s="11"/>
      <c r="L6" s="85" t="s">
        <v>6</v>
      </c>
      <c r="M6" s="85"/>
      <c r="N6" s="85" t="s">
        <v>31</v>
      </c>
      <c r="O6" s="85"/>
      <c r="P6" s="86"/>
    </row>
    <row r="7" spans="1:16" ht="21" customHeight="1" x14ac:dyDescent="0.35">
      <c r="A7" s="4"/>
      <c r="B7" s="4"/>
      <c r="C7" s="109" t="s">
        <v>7</v>
      </c>
      <c r="D7" s="110"/>
      <c r="E7" s="25">
        <v>0.69791666666666663</v>
      </c>
      <c r="F7" s="25">
        <v>0.77083333333333337</v>
      </c>
      <c r="G7" s="25">
        <v>0.58333333333333337</v>
      </c>
      <c r="H7" s="27"/>
      <c r="I7" s="27"/>
      <c r="J7" s="27"/>
      <c r="K7" s="12"/>
      <c r="L7" s="85"/>
      <c r="M7" s="85"/>
      <c r="N7" s="85"/>
      <c r="O7" s="85"/>
      <c r="P7" s="86"/>
    </row>
    <row r="8" spans="1:16" ht="21" customHeight="1" x14ac:dyDescent="0.35">
      <c r="A8" s="4"/>
      <c r="B8" s="4"/>
      <c r="C8" s="13"/>
      <c r="D8" s="13"/>
      <c r="E8" s="13"/>
      <c r="F8" s="13"/>
      <c r="G8" s="5"/>
      <c r="H8" s="18"/>
      <c r="I8" s="18"/>
      <c r="J8" s="18"/>
      <c r="K8" s="18"/>
      <c r="L8" s="105" t="s">
        <v>21</v>
      </c>
      <c r="M8" s="106"/>
      <c r="N8" s="93" t="s">
        <v>22</v>
      </c>
      <c r="O8" s="94"/>
      <c r="P8" s="6"/>
    </row>
    <row r="9" spans="1:16" ht="21" customHeight="1" x14ac:dyDescent="0.35">
      <c r="A9" s="4"/>
      <c r="B9" s="4"/>
      <c r="C9" s="111" t="s">
        <v>8</v>
      </c>
      <c r="D9" s="100"/>
      <c r="E9" s="100"/>
      <c r="F9" s="29"/>
      <c r="G9" s="26"/>
      <c r="H9" s="26"/>
      <c r="I9" s="18"/>
      <c r="J9" s="26"/>
      <c r="K9" s="18"/>
      <c r="L9" s="107"/>
      <c r="M9" s="108"/>
      <c r="N9" s="95"/>
      <c r="O9" s="92"/>
      <c r="P9" s="6"/>
    </row>
    <row r="10" spans="1:16" ht="21" customHeight="1" x14ac:dyDescent="0.35">
      <c r="A10" s="4"/>
      <c r="B10" s="4"/>
      <c r="C10" s="100"/>
      <c r="D10" s="100"/>
      <c r="E10" s="100"/>
      <c r="F10" s="29"/>
      <c r="G10" s="26"/>
      <c r="H10" s="18"/>
      <c r="I10" s="18"/>
      <c r="J10" s="18"/>
      <c r="K10" s="18"/>
      <c r="L10" s="89" t="s">
        <v>27</v>
      </c>
      <c r="M10" s="96"/>
      <c r="N10" s="89" t="s">
        <v>41</v>
      </c>
      <c r="O10" s="90"/>
      <c r="P10" s="88"/>
    </row>
    <row r="11" spans="1:16" ht="21" customHeight="1" x14ac:dyDescent="0.35">
      <c r="A11" s="4"/>
      <c r="B11" s="4"/>
      <c r="C11" s="99" t="s">
        <v>9</v>
      </c>
      <c r="D11" s="100"/>
      <c r="E11" s="100"/>
      <c r="F11" s="103"/>
      <c r="G11" s="104"/>
      <c r="H11" s="27"/>
      <c r="I11" s="18"/>
      <c r="J11" s="27"/>
      <c r="K11" s="18"/>
      <c r="L11" s="97"/>
      <c r="M11" s="98"/>
      <c r="N11" s="91"/>
      <c r="O11" s="92"/>
      <c r="P11" s="88"/>
    </row>
    <row r="12" spans="1:16" ht="21" customHeight="1" x14ac:dyDescent="0.35">
      <c r="A12" s="4"/>
      <c r="B12" s="4"/>
      <c r="C12" s="3"/>
      <c r="D12" s="3"/>
      <c r="E12" s="3"/>
      <c r="F12" s="3"/>
      <c r="G12" s="14"/>
      <c r="H12" s="19"/>
      <c r="I12" s="19"/>
      <c r="J12" s="19"/>
      <c r="K12" s="19"/>
      <c r="L12" s="15"/>
      <c r="M12" s="4"/>
      <c r="N12" s="4"/>
      <c r="O12" s="4"/>
      <c r="P12" s="3"/>
    </row>
    <row r="13" spans="1:16" ht="21" customHeight="1" x14ac:dyDescent="0.35">
      <c r="A13" s="75" t="s">
        <v>10</v>
      </c>
      <c r="B13" s="73" t="s">
        <v>11</v>
      </c>
      <c r="C13" s="73" t="s">
        <v>12</v>
      </c>
      <c r="D13" s="75" t="s">
        <v>20</v>
      </c>
      <c r="E13" s="75" t="s">
        <v>13</v>
      </c>
      <c r="F13" s="75" t="s">
        <v>23</v>
      </c>
      <c r="G13" s="75" t="s">
        <v>30</v>
      </c>
      <c r="H13" s="78" t="s">
        <v>25</v>
      </c>
      <c r="I13" s="78" t="s">
        <v>26</v>
      </c>
      <c r="J13" s="78" t="s">
        <v>34</v>
      </c>
      <c r="K13" s="79" t="s">
        <v>14</v>
      </c>
      <c r="L13" s="125" t="s">
        <v>15</v>
      </c>
      <c r="M13" s="125" t="s">
        <v>16</v>
      </c>
      <c r="N13" s="125" t="s">
        <v>17</v>
      </c>
      <c r="O13" s="128" t="s">
        <v>18</v>
      </c>
    </row>
    <row r="14" spans="1:16" ht="21" customHeight="1" x14ac:dyDescent="0.35">
      <c r="A14" s="132"/>
      <c r="B14" s="74"/>
      <c r="C14" s="74"/>
      <c r="D14" s="74"/>
      <c r="E14" s="74"/>
      <c r="F14" s="74"/>
      <c r="G14" s="74"/>
      <c r="H14" s="78"/>
      <c r="I14" s="78"/>
      <c r="J14" s="78"/>
      <c r="K14" s="80"/>
      <c r="L14" s="125"/>
      <c r="M14" s="125"/>
      <c r="N14" s="125"/>
      <c r="O14" s="128"/>
    </row>
    <row r="15" spans="1:16" s="49" customFormat="1" ht="21" customHeight="1" x14ac:dyDescent="0.35">
      <c r="A15" s="64" t="s">
        <v>43</v>
      </c>
      <c r="B15" s="61" t="s">
        <v>67</v>
      </c>
      <c r="C15" s="152">
        <v>231378</v>
      </c>
      <c r="D15" s="65">
        <v>100</v>
      </c>
      <c r="E15" s="61" t="s">
        <v>19</v>
      </c>
      <c r="F15" s="50" t="s">
        <v>78</v>
      </c>
      <c r="G15" s="51">
        <v>500</v>
      </c>
      <c r="H15" s="60">
        <v>100</v>
      </c>
      <c r="I15" s="58"/>
      <c r="J15" s="60"/>
      <c r="K15" s="42"/>
      <c r="L15" s="42"/>
      <c r="M15" s="42"/>
      <c r="N15" s="42"/>
      <c r="O15" s="64"/>
    </row>
    <row r="16" spans="1:16" s="43" customFormat="1" ht="21" customHeight="1" x14ac:dyDescent="0.35">
      <c r="A16" s="44" t="s">
        <v>44</v>
      </c>
      <c r="B16" s="45" t="s">
        <v>68</v>
      </c>
      <c r="C16" s="145">
        <v>21240218874</v>
      </c>
      <c r="D16" s="46">
        <v>4</v>
      </c>
      <c r="E16" s="44" t="s">
        <v>19</v>
      </c>
      <c r="F16" s="50" t="s">
        <v>79</v>
      </c>
      <c r="G16" s="51">
        <v>30</v>
      </c>
      <c r="H16" s="47"/>
      <c r="I16" s="48"/>
      <c r="J16" s="47">
        <v>4</v>
      </c>
      <c r="K16" s="44"/>
      <c r="L16" s="44"/>
      <c r="M16" s="44"/>
      <c r="N16" s="44"/>
      <c r="O16" s="44"/>
    </row>
    <row r="17" spans="1:15" s="49" customFormat="1" ht="21" customHeight="1" x14ac:dyDescent="0.35">
      <c r="A17" s="42" t="s">
        <v>45</v>
      </c>
      <c r="B17" s="41" t="s">
        <v>32</v>
      </c>
      <c r="C17" s="52">
        <v>153776195</v>
      </c>
      <c r="D17" s="53">
        <v>1</v>
      </c>
      <c r="E17" s="41" t="s">
        <v>115</v>
      </c>
      <c r="F17" s="50" t="s">
        <v>110</v>
      </c>
      <c r="G17" s="51">
        <v>2</v>
      </c>
      <c r="H17" s="47">
        <v>1</v>
      </c>
      <c r="I17" s="48"/>
      <c r="J17" s="47"/>
      <c r="K17" s="42"/>
      <c r="L17" s="42"/>
      <c r="M17" s="42"/>
      <c r="N17" s="42"/>
      <c r="O17" s="42"/>
    </row>
    <row r="18" spans="1:15" s="43" customFormat="1" ht="21" customHeight="1" x14ac:dyDescent="0.35">
      <c r="A18" s="44" t="s">
        <v>46</v>
      </c>
      <c r="B18" s="45" t="s">
        <v>32</v>
      </c>
      <c r="C18" s="45">
        <v>15377097</v>
      </c>
      <c r="D18" s="46">
        <v>1</v>
      </c>
      <c r="E18" s="44" t="s">
        <v>115</v>
      </c>
      <c r="F18" s="50" t="s">
        <v>86</v>
      </c>
      <c r="G18" s="51">
        <v>4</v>
      </c>
      <c r="H18" s="47">
        <v>1</v>
      </c>
      <c r="I18" s="48"/>
      <c r="J18" s="47"/>
      <c r="K18" s="44"/>
      <c r="L18" s="44"/>
      <c r="M18" s="44"/>
      <c r="N18" s="44"/>
      <c r="O18" s="44"/>
    </row>
    <row r="19" spans="1:15" s="49" customFormat="1" ht="21" customHeight="1" x14ac:dyDescent="0.35">
      <c r="A19" s="42" t="s">
        <v>47</v>
      </c>
      <c r="B19" s="41" t="s">
        <v>32</v>
      </c>
      <c r="C19" s="52">
        <v>153787128</v>
      </c>
      <c r="D19" s="53">
        <v>1</v>
      </c>
      <c r="E19" s="41" t="s">
        <v>115</v>
      </c>
      <c r="F19" s="50" t="s">
        <v>111</v>
      </c>
      <c r="G19" s="51">
        <v>1</v>
      </c>
      <c r="H19" s="47"/>
      <c r="I19" s="48"/>
      <c r="J19" s="47">
        <v>1</v>
      </c>
      <c r="K19" s="42"/>
      <c r="L19" s="42"/>
      <c r="M19" s="42"/>
      <c r="N19" s="42"/>
      <c r="O19" s="42"/>
    </row>
    <row r="20" spans="1:15" s="43" customFormat="1" ht="21" customHeight="1" x14ac:dyDescent="0.35">
      <c r="A20" s="44" t="s">
        <v>48</v>
      </c>
      <c r="B20" s="45" t="s">
        <v>32</v>
      </c>
      <c r="C20" s="45">
        <v>153798933</v>
      </c>
      <c r="D20" s="46">
        <v>1</v>
      </c>
      <c r="E20" s="44" t="s">
        <v>115</v>
      </c>
      <c r="F20" s="50" t="s">
        <v>80</v>
      </c>
      <c r="G20" s="51">
        <v>16</v>
      </c>
      <c r="H20" s="47">
        <v>1</v>
      </c>
      <c r="I20" s="48"/>
      <c r="J20" s="47"/>
      <c r="K20" s="44"/>
      <c r="L20" s="44"/>
      <c r="M20" s="44"/>
      <c r="N20" s="44"/>
      <c r="O20" s="44"/>
    </row>
    <row r="21" spans="1:15" s="49" customFormat="1" ht="21" customHeight="1" x14ac:dyDescent="0.35">
      <c r="A21" s="42" t="s">
        <v>49</v>
      </c>
      <c r="B21" s="41" t="s">
        <v>32</v>
      </c>
      <c r="C21" s="52">
        <v>153795074</v>
      </c>
      <c r="D21" s="53">
        <v>2</v>
      </c>
      <c r="E21" s="41" t="s">
        <v>19</v>
      </c>
      <c r="F21" s="50" t="s">
        <v>112</v>
      </c>
      <c r="G21" s="51">
        <v>3</v>
      </c>
      <c r="H21" s="47"/>
      <c r="I21" s="48"/>
      <c r="J21" s="47">
        <v>2</v>
      </c>
      <c r="K21" s="42"/>
      <c r="L21" s="42"/>
      <c r="M21" s="42"/>
      <c r="N21" s="42"/>
      <c r="O21" s="42"/>
    </row>
    <row r="22" spans="1:15" s="43" customFormat="1" ht="21" customHeight="1" x14ac:dyDescent="0.35">
      <c r="A22" s="44" t="s">
        <v>50</v>
      </c>
      <c r="B22" s="45" t="s">
        <v>32</v>
      </c>
      <c r="C22" s="45">
        <v>153783904</v>
      </c>
      <c r="D22" s="46">
        <v>3</v>
      </c>
      <c r="E22" s="44" t="s">
        <v>19</v>
      </c>
      <c r="F22" s="50" t="s">
        <v>81</v>
      </c>
      <c r="G22" s="51">
        <v>3</v>
      </c>
      <c r="H22" s="47"/>
      <c r="I22" s="48"/>
      <c r="J22" s="47">
        <v>3</v>
      </c>
      <c r="K22" s="44"/>
      <c r="L22" s="44"/>
      <c r="M22" s="44"/>
      <c r="N22" s="44"/>
      <c r="O22" s="44"/>
    </row>
    <row r="23" spans="1:15" s="49" customFormat="1" ht="21" customHeight="1" x14ac:dyDescent="0.35">
      <c r="A23" s="112" t="s">
        <v>51</v>
      </c>
      <c r="B23" s="115" t="s">
        <v>32</v>
      </c>
      <c r="C23" s="118" t="s">
        <v>70</v>
      </c>
      <c r="D23" s="120">
        <v>1</v>
      </c>
      <c r="E23" s="115" t="s">
        <v>115</v>
      </c>
      <c r="F23" s="50" t="s">
        <v>82</v>
      </c>
      <c r="G23" s="51">
        <v>2</v>
      </c>
      <c r="H23" s="133"/>
      <c r="I23" s="135"/>
      <c r="J23" s="133">
        <v>1</v>
      </c>
      <c r="K23" s="42"/>
      <c r="L23" s="42"/>
      <c r="M23" s="42"/>
      <c r="N23" s="42"/>
      <c r="O23" s="112"/>
    </row>
    <row r="24" spans="1:15" s="49" customFormat="1" ht="21" customHeight="1" x14ac:dyDescent="0.35">
      <c r="A24" s="114"/>
      <c r="B24" s="117"/>
      <c r="C24" s="119"/>
      <c r="D24" s="122"/>
      <c r="E24" s="117"/>
      <c r="F24" s="50" t="s">
        <v>83</v>
      </c>
      <c r="G24" s="51">
        <v>1</v>
      </c>
      <c r="H24" s="134"/>
      <c r="I24" s="136"/>
      <c r="J24" s="134"/>
      <c r="K24" s="42"/>
      <c r="L24" s="42"/>
      <c r="M24" s="42"/>
      <c r="N24" s="42"/>
      <c r="O24" s="114"/>
    </row>
    <row r="25" spans="1:15" s="43" customFormat="1" ht="21" customHeight="1" x14ac:dyDescent="0.35">
      <c r="A25" s="44" t="s">
        <v>52</v>
      </c>
      <c r="B25" s="45" t="s">
        <v>32</v>
      </c>
      <c r="C25" s="45" t="s">
        <v>71</v>
      </c>
      <c r="D25" s="46">
        <v>2</v>
      </c>
      <c r="E25" s="44" t="s">
        <v>19</v>
      </c>
      <c r="F25" s="50" t="s">
        <v>84</v>
      </c>
      <c r="G25" s="51">
        <v>7</v>
      </c>
      <c r="H25" s="47"/>
      <c r="I25" s="48"/>
      <c r="J25" s="47">
        <v>2</v>
      </c>
      <c r="K25" s="44"/>
      <c r="L25" s="44"/>
      <c r="M25" s="44"/>
      <c r="N25" s="44"/>
      <c r="O25" s="44"/>
    </row>
    <row r="26" spans="1:15" s="49" customFormat="1" ht="21" customHeight="1" x14ac:dyDescent="0.35">
      <c r="A26" s="42" t="s">
        <v>53</v>
      </c>
      <c r="B26" s="41" t="s">
        <v>32</v>
      </c>
      <c r="C26" s="153">
        <v>153731754</v>
      </c>
      <c r="D26" s="53">
        <v>1</v>
      </c>
      <c r="E26" s="41" t="s">
        <v>115</v>
      </c>
      <c r="F26" s="50" t="s">
        <v>85</v>
      </c>
      <c r="G26" s="51">
        <v>4</v>
      </c>
      <c r="H26" s="47">
        <v>1</v>
      </c>
      <c r="I26" s="48"/>
      <c r="J26" s="47"/>
      <c r="K26" s="42"/>
      <c r="L26" s="42"/>
      <c r="M26" s="42"/>
      <c r="N26" s="42"/>
      <c r="O26" s="42"/>
    </row>
    <row r="27" spans="1:15" s="43" customFormat="1" ht="16.5" customHeight="1" x14ac:dyDescent="0.35">
      <c r="A27" s="44" t="s">
        <v>54</v>
      </c>
      <c r="B27" s="45" t="s">
        <v>32</v>
      </c>
      <c r="C27" s="45" t="s">
        <v>72</v>
      </c>
      <c r="D27" s="46">
        <v>2</v>
      </c>
      <c r="E27" s="44" t="s">
        <v>19</v>
      </c>
      <c r="F27" s="50" t="s">
        <v>82</v>
      </c>
      <c r="G27" s="51">
        <v>7</v>
      </c>
      <c r="H27" s="47"/>
      <c r="I27" s="48"/>
      <c r="J27" s="47">
        <v>2</v>
      </c>
      <c r="K27" s="44"/>
      <c r="L27" s="44"/>
      <c r="M27" s="44"/>
      <c r="N27" s="44"/>
      <c r="O27" s="44"/>
    </row>
    <row r="28" spans="1:15" s="49" customFormat="1" ht="21" customHeight="1" x14ac:dyDescent="0.35">
      <c r="A28" s="112" t="s">
        <v>55</v>
      </c>
      <c r="B28" s="115" t="s">
        <v>32</v>
      </c>
      <c r="C28" s="118" t="s">
        <v>73</v>
      </c>
      <c r="D28" s="120">
        <v>2</v>
      </c>
      <c r="E28" s="115" t="s">
        <v>19</v>
      </c>
      <c r="F28" s="50" t="s">
        <v>87</v>
      </c>
      <c r="G28" s="51">
        <v>5</v>
      </c>
      <c r="H28" s="133"/>
      <c r="I28" s="135"/>
      <c r="J28" s="133">
        <v>2</v>
      </c>
      <c r="K28" s="42"/>
      <c r="L28" s="42"/>
      <c r="M28" s="42"/>
      <c r="N28" s="42"/>
      <c r="O28" s="112"/>
    </row>
    <row r="29" spans="1:15" s="49" customFormat="1" ht="21" customHeight="1" x14ac:dyDescent="0.35">
      <c r="A29" s="114"/>
      <c r="B29" s="117"/>
      <c r="C29" s="119"/>
      <c r="D29" s="122"/>
      <c r="E29" s="117"/>
      <c r="F29" s="50" t="s">
        <v>37</v>
      </c>
      <c r="G29" s="51">
        <v>8</v>
      </c>
      <c r="H29" s="134"/>
      <c r="I29" s="136"/>
      <c r="J29" s="134"/>
      <c r="K29" s="42"/>
      <c r="L29" s="42"/>
      <c r="M29" s="42"/>
      <c r="N29" s="42"/>
      <c r="O29" s="114"/>
    </row>
    <row r="30" spans="1:15" s="43" customFormat="1" ht="21" customHeight="1" x14ac:dyDescent="0.35">
      <c r="A30" s="129" t="s">
        <v>39</v>
      </c>
      <c r="B30" s="45" t="s">
        <v>35</v>
      </c>
      <c r="C30" s="145">
        <v>9263033214</v>
      </c>
      <c r="D30" s="137">
        <v>2</v>
      </c>
      <c r="E30" s="129" t="s">
        <v>19</v>
      </c>
      <c r="F30" s="50" t="s">
        <v>88</v>
      </c>
      <c r="G30" s="51">
        <v>1</v>
      </c>
      <c r="H30" s="133"/>
      <c r="I30" s="135"/>
      <c r="J30" s="133">
        <v>2</v>
      </c>
      <c r="K30" s="44"/>
      <c r="L30" s="44"/>
      <c r="M30" s="44"/>
      <c r="N30" s="44"/>
      <c r="O30" s="123" t="s">
        <v>113</v>
      </c>
    </row>
    <row r="31" spans="1:15" s="43" customFormat="1" ht="21" customHeight="1" x14ac:dyDescent="0.35">
      <c r="A31" s="130"/>
      <c r="B31" s="45"/>
      <c r="C31" s="45"/>
      <c r="D31" s="138"/>
      <c r="E31" s="130"/>
      <c r="F31" s="50" t="s">
        <v>89</v>
      </c>
      <c r="G31" s="51">
        <v>1</v>
      </c>
      <c r="H31" s="134"/>
      <c r="I31" s="136"/>
      <c r="J31" s="134"/>
      <c r="K31" s="44"/>
      <c r="L31" s="44"/>
      <c r="M31" s="44"/>
      <c r="N31" s="44"/>
      <c r="O31" s="124"/>
    </row>
    <row r="32" spans="1:15" s="49" customFormat="1" ht="21" customHeight="1" x14ac:dyDescent="0.35">
      <c r="A32" s="42" t="s">
        <v>56</v>
      </c>
      <c r="B32" s="41" t="s">
        <v>35</v>
      </c>
      <c r="C32" s="146">
        <v>9263033013</v>
      </c>
      <c r="D32" s="53">
        <v>1</v>
      </c>
      <c r="E32" s="41" t="s">
        <v>115</v>
      </c>
      <c r="F32" s="50" t="s">
        <v>91</v>
      </c>
      <c r="G32" s="51">
        <v>1</v>
      </c>
      <c r="H32" s="47">
        <v>1</v>
      </c>
      <c r="I32" s="48"/>
      <c r="J32" s="47"/>
      <c r="K32" s="42"/>
      <c r="L32" s="42"/>
      <c r="M32" s="42"/>
      <c r="N32" s="42"/>
      <c r="O32" s="42"/>
    </row>
    <row r="33" spans="1:15" s="43" customFormat="1" ht="21" customHeight="1" x14ac:dyDescent="0.35">
      <c r="A33" s="129" t="s">
        <v>57</v>
      </c>
      <c r="B33" s="139" t="s">
        <v>36</v>
      </c>
      <c r="C33" s="147">
        <v>9014114842</v>
      </c>
      <c r="D33" s="137">
        <v>6</v>
      </c>
      <c r="E33" s="129" t="s">
        <v>19</v>
      </c>
      <c r="F33" s="50" t="s">
        <v>117</v>
      </c>
      <c r="G33" s="51">
        <v>5</v>
      </c>
      <c r="H33" s="133">
        <v>6</v>
      </c>
      <c r="I33" s="135"/>
      <c r="J33" s="133"/>
      <c r="K33" s="44"/>
      <c r="L33" s="44"/>
      <c r="M33" s="44"/>
      <c r="N33" s="44"/>
      <c r="O33" s="129"/>
    </row>
    <row r="34" spans="1:15" s="43" customFormat="1" ht="21" customHeight="1" x14ac:dyDescent="0.35">
      <c r="A34" s="131"/>
      <c r="B34" s="143"/>
      <c r="C34" s="148"/>
      <c r="D34" s="144"/>
      <c r="E34" s="131"/>
      <c r="F34" s="50" t="s">
        <v>118</v>
      </c>
      <c r="G34" s="51">
        <v>5</v>
      </c>
      <c r="H34" s="141"/>
      <c r="I34" s="142"/>
      <c r="J34" s="141"/>
      <c r="K34" s="44"/>
      <c r="L34" s="44"/>
      <c r="M34" s="44"/>
      <c r="N34" s="44"/>
      <c r="O34" s="131"/>
    </row>
    <row r="35" spans="1:15" s="43" customFormat="1" ht="21" customHeight="1" x14ac:dyDescent="0.35">
      <c r="A35" s="131"/>
      <c r="B35" s="143"/>
      <c r="C35" s="148"/>
      <c r="D35" s="144"/>
      <c r="E35" s="131"/>
      <c r="F35" s="50" t="s">
        <v>119</v>
      </c>
      <c r="G35" s="51">
        <v>5</v>
      </c>
      <c r="H35" s="141"/>
      <c r="I35" s="142"/>
      <c r="J35" s="141"/>
      <c r="K35" s="44"/>
      <c r="L35" s="44"/>
      <c r="M35" s="44"/>
      <c r="N35" s="44"/>
      <c r="O35" s="131"/>
    </row>
    <row r="36" spans="1:15" s="43" customFormat="1" ht="21" customHeight="1" x14ac:dyDescent="0.35">
      <c r="A36" s="131"/>
      <c r="B36" s="143"/>
      <c r="C36" s="148"/>
      <c r="D36" s="144"/>
      <c r="E36" s="131"/>
      <c r="F36" s="50" t="s">
        <v>120</v>
      </c>
      <c r="G36" s="51">
        <v>5</v>
      </c>
      <c r="H36" s="141"/>
      <c r="I36" s="142"/>
      <c r="J36" s="141"/>
      <c r="K36" s="44"/>
      <c r="L36" s="44"/>
      <c r="M36" s="44"/>
      <c r="N36" s="44"/>
      <c r="O36" s="131"/>
    </row>
    <row r="37" spans="1:15" s="43" customFormat="1" ht="21" customHeight="1" x14ac:dyDescent="0.35">
      <c r="A37" s="131"/>
      <c r="B37" s="143"/>
      <c r="C37" s="148"/>
      <c r="D37" s="144"/>
      <c r="E37" s="131"/>
      <c r="F37" s="50" t="s">
        <v>121</v>
      </c>
      <c r="G37" s="51">
        <v>5</v>
      </c>
      <c r="H37" s="141"/>
      <c r="I37" s="142"/>
      <c r="J37" s="141"/>
      <c r="K37" s="44"/>
      <c r="L37" s="44"/>
      <c r="M37" s="44"/>
      <c r="N37" s="44"/>
      <c r="O37" s="131"/>
    </row>
    <row r="38" spans="1:15" s="43" customFormat="1" ht="21" customHeight="1" x14ac:dyDescent="0.35">
      <c r="A38" s="130"/>
      <c r="B38" s="140"/>
      <c r="C38" s="149"/>
      <c r="D38" s="138"/>
      <c r="E38" s="130"/>
      <c r="F38" s="50" t="s">
        <v>100</v>
      </c>
      <c r="G38" s="51">
        <v>5</v>
      </c>
      <c r="H38" s="134"/>
      <c r="I38" s="136"/>
      <c r="J38" s="134"/>
      <c r="K38" s="44"/>
      <c r="L38" s="44"/>
      <c r="M38" s="44"/>
      <c r="N38" s="44"/>
      <c r="O38" s="130"/>
    </row>
    <row r="39" spans="1:15" s="49" customFormat="1" ht="21" customHeight="1" x14ac:dyDescent="0.35">
      <c r="A39" s="112" t="s">
        <v>58</v>
      </c>
      <c r="B39" s="115" t="s">
        <v>36</v>
      </c>
      <c r="C39" s="154">
        <v>9014114836</v>
      </c>
      <c r="D39" s="120">
        <v>2</v>
      </c>
      <c r="E39" s="115" t="s">
        <v>115</v>
      </c>
      <c r="F39" s="50" t="s">
        <v>92</v>
      </c>
      <c r="G39" s="51">
        <v>4</v>
      </c>
      <c r="H39" s="133">
        <v>2</v>
      </c>
      <c r="I39" s="135"/>
      <c r="J39" s="133"/>
      <c r="K39" s="42"/>
      <c r="L39" s="42"/>
      <c r="M39" s="42"/>
      <c r="N39" s="42"/>
      <c r="O39" s="112"/>
    </row>
    <row r="40" spans="1:15" s="49" customFormat="1" ht="21" customHeight="1" x14ac:dyDescent="0.35">
      <c r="A40" s="113"/>
      <c r="B40" s="116"/>
      <c r="C40" s="150"/>
      <c r="D40" s="121"/>
      <c r="E40" s="116"/>
      <c r="F40" s="51" t="s">
        <v>93</v>
      </c>
      <c r="G40" s="51">
        <v>3</v>
      </c>
      <c r="H40" s="141"/>
      <c r="I40" s="142"/>
      <c r="J40" s="141"/>
      <c r="K40" s="42"/>
      <c r="L40" s="42"/>
      <c r="M40" s="42"/>
      <c r="N40" s="42"/>
      <c r="O40" s="113"/>
    </row>
    <row r="41" spans="1:15" s="49" customFormat="1" ht="21" customHeight="1" x14ac:dyDescent="0.35">
      <c r="A41" s="113"/>
      <c r="B41" s="116"/>
      <c r="C41" s="150"/>
      <c r="D41" s="121"/>
      <c r="E41" s="116"/>
      <c r="F41" s="50" t="s">
        <v>94</v>
      </c>
      <c r="G41" s="51">
        <v>2</v>
      </c>
      <c r="H41" s="141"/>
      <c r="I41" s="142"/>
      <c r="J41" s="141"/>
      <c r="K41" s="42"/>
      <c r="L41" s="42"/>
      <c r="M41" s="42"/>
      <c r="N41" s="42"/>
      <c r="O41" s="113"/>
    </row>
    <row r="42" spans="1:15" s="49" customFormat="1" ht="21" customHeight="1" x14ac:dyDescent="0.35">
      <c r="A42" s="113"/>
      <c r="B42" s="116"/>
      <c r="C42" s="150"/>
      <c r="D42" s="121"/>
      <c r="E42" s="116"/>
      <c r="F42" s="50" t="s">
        <v>95</v>
      </c>
      <c r="G42" s="51">
        <v>1</v>
      </c>
      <c r="H42" s="141"/>
      <c r="I42" s="142"/>
      <c r="J42" s="141"/>
      <c r="K42" s="42"/>
      <c r="L42" s="42"/>
      <c r="M42" s="42"/>
      <c r="N42" s="42"/>
      <c r="O42" s="113"/>
    </row>
    <row r="43" spans="1:15" s="49" customFormat="1" ht="21" customHeight="1" x14ac:dyDescent="0.35">
      <c r="A43" s="113"/>
      <c r="B43" s="116"/>
      <c r="C43" s="150"/>
      <c r="D43" s="121"/>
      <c r="E43" s="116"/>
      <c r="F43" s="50" t="s">
        <v>96</v>
      </c>
      <c r="G43" s="51">
        <v>2</v>
      </c>
      <c r="H43" s="141"/>
      <c r="I43" s="142"/>
      <c r="J43" s="141"/>
      <c r="K43" s="42"/>
      <c r="L43" s="42"/>
      <c r="M43" s="42"/>
      <c r="N43" s="42"/>
      <c r="O43" s="113"/>
    </row>
    <row r="44" spans="1:15" s="49" customFormat="1" ht="21" customHeight="1" x14ac:dyDescent="0.35">
      <c r="A44" s="113"/>
      <c r="B44" s="116"/>
      <c r="C44" s="150"/>
      <c r="D44" s="121"/>
      <c r="E44" s="116"/>
      <c r="F44" s="50" t="s">
        <v>97</v>
      </c>
      <c r="G44" s="51">
        <v>1</v>
      </c>
      <c r="H44" s="141"/>
      <c r="I44" s="142"/>
      <c r="J44" s="141"/>
      <c r="K44" s="42"/>
      <c r="L44" s="42"/>
      <c r="M44" s="42"/>
      <c r="N44" s="42"/>
      <c r="O44" s="113"/>
    </row>
    <row r="45" spans="1:15" s="49" customFormat="1" ht="21" customHeight="1" x14ac:dyDescent="0.35">
      <c r="A45" s="113"/>
      <c r="B45" s="116"/>
      <c r="C45" s="150"/>
      <c r="D45" s="121"/>
      <c r="E45" s="116"/>
      <c r="F45" s="50" t="s">
        <v>98</v>
      </c>
      <c r="G45" s="51">
        <v>3</v>
      </c>
      <c r="H45" s="141"/>
      <c r="I45" s="142"/>
      <c r="J45" s="141"/>
      <c r="K45" s="42"/>
      <c r="L45" s="42"/>
      <c r="M45" s="42"/>
      <c r="N45" s="42"/>
      <c r="O45" s="113"/>
    </row>
    <row r="46" spans="1:15" s="49" customFormat="1" ht="21" customHeight="1" x14ac:dyDescent="0.35">
      <c r="A46" s="113"/>
      <c r="B46" s="116"/>
      <c r="C46" s="150"/>
      <c r="D46" s="121"/>
      <c r="E46" s="116"/>
      <c r="F46" s="50" t="s">
        <v>99</v>
      </c>
      <c r="G46" s="51">
        <v>1</v>
      </c>
      <c r="H46" s="141"/>
      <c r="I46" s="142"/>
      <c r="J46" s="141"/>
      <c r="K46" s="42"/>
      <c r="L46" s="42"/>
      <c r="M46" s="42"/>
      <c r="N46" s="42"/>
      <c r="O46" s="113"/>
    </row>
    <row r="47" spans="1:15" s="49" customFormat="1" ht="21" customHeight="1" x14ac:dyDescent="0.35">
      <c r="A47" s="114"/>
      <c r="B47" s="117"/>
      <c r="C47" s="151"/>
      <c r="D47" s="122"/>
      <c r="E47" s="117"/>
      <c r="F47" s="50" t="s">
        <v>100</v>
      </c>
      <c r="G47" s="51">
        <v>1</v>
      </c>
      <c r="H47" s="134"/>
      <c r="I47" s="136"/>
      <c r="J47" s="134"/>
      <c r="K47" s="42"/>
      <c r="L47" s="42"/>
      <c r="M47" s="42"/>
      <c r="N47" s="42"/>
      <c r="O47" s="114"/>
    </row>
    <row r="48" spans="1:15" s="43" customFormat="1" ht="21" customHeight="1" x14ac:dyDescent="0.35">
      <c r="A48" s="63" t="s">
        <v>59</v>
      </c>
      <c r="B48" s="62" t="s">
        <v>36</v>
      </c>
      <c r="C48" s="155">
        <v>9014114829</v>
      </c>
      <c r="D48" s="66">
        <v>1</v>
      </c>
      <c r="E48" s="63" t="s">
        <v>115</v>
      </c>
      <c r="F48" s="50" t="s">
        <v>101</v>
      </c>
      <c r="G48" s="51">
        <v>5</v>
      </c>
      <c r="H48" s="59">
        <v>1</v>
      </c>
      <c r="I48" s="57"/>
      <c r="J48" s="59"/>
      <c r="K48" s="44"/>
      <c r="L48" s="44"/>
      <c r="M48" s="44"/>
      <c r="N48" s="44"/>
      <c r="O48" s="63"/>
    </row>
    <row r="49" spans="1:15" s="49" customFormat="1" ht="21" customHeight="1" x14ac:dyDescent="0.35">
      <c r="A49" s="112" t="s">
        <v>60</v>
      </c>
      <c r="B49" s="115" t="s">
        <v>36</v>
      </c>
      <c r="C49" s="154">
        <v>9014114841</v>
      </c>
      <c r="D49" s="120">
        <v>1</v>
      </c>
      <c r="E49" s="115" t="s">
        <v>115</v>
      </c>
      <c r="F49" s="50" t="s">
        <v>95</v>
      </c>
      <c r="G49" s="51">
        <v>5</v>
      </c>
      <c r="H49" s="133">
        <v>1</v>
      </c>
      <c r="I49" s="135"/>
      <c r="J49" s="133"/>
      <c r="K49" s="42"/>
      <c r="L49" s="42"/>
      <c r="M49" s="42"/>
      <c r="N49" s="42"/>
      <c r="O49" s="112"/>
    </row>
    <row r="50" spans="1:15" s="49" customFormat="1" ht="21" customHeight="1" x14ac:dyDescent="0.35">
      <c r="A50" s="113"/>
      <c r="B50" s="116"/>
      <c r="C50" s="150"/>
      <c r="D50" s="121"/>
      <c r="E50" s="116"/>
      <c r="F50" s="50" t="s">
        <v>96</v>
      </c>
      <c r="G50" s="51">
        <v>5</v>
      </c>
      <c r="H50" s="141"/>
      <c r="I50" s="142"/>
      <c r="J50" s="141"/>
      <c r="K50" s="42"/>
      <c r="L50" s="42"/>
      <c r="M50" s="42"/>
      <c r="N50" s="42"/>
      <c r="O50" s="113"/>
    </row>
    <row r="51" spans="1:15" s="49" customFormat="1" ht="21" customHeight="1" x14ac:dyDescent="0.35">
      <c r="A51" s="113"/>
      <c r="B51" s="116"/>
      <c r="C51" s="150"/>
      <c r="D51" s="121"/>
      <c r="E51" s="116"/>
      <c r="F51" s="50" t="s">
        <v>97</v>
      </c>
      <c r="G51" s="51">
        <v>5</v>
      </c>
      <c r="H51" s="141"/>
      <c r="I51" s="142"/>
      <c r="J51" s="141"/>
      <c r="K51" s="42"/>
      <c r="L51" s="42"/>
      <c r="M51" s="42"/>
      <c r="N51" s="42"/>
      <c r="O51" s="113"/>
    </row>
    <row r="52" spans="1:15" s="49" customFormat="1" ht="21" customHeight="1" x14ac:dyDescent="0.35">
      <c r="A52" s="113"/>
      <c r="B52" s="116"/>
      <c r="C52" s="150"/>
      <c r="D52" s="121"/>
      <c r="E52" s="116"/>
      <c r="F52" s="50" t="s">
        <v>98</v>
      </c>
      <c r="G52" s="51">
        <v>5</v>
      </c>
      <c r="H52" s="141"/>
      <c r="I52" s="142"/>
      <c r="J52" s="141"/>
      <c r="K52" s="42"/>
      <c r="L52" s="42"/>
      <c r="M52" s="42"/>
      <c r="N52" s="42"/>
      <c r="O52" s="113"/>
    </row>
    <row r="53" spans="1:15" s="49" customFormat="1" ht="21" customHeight="1" x14ac:dyDescent="0.35">
      <c r="A53" s="114"/>
      <c r="B53" s="117"/>
      <c r="C53" s="151"/>
      <c r="D53" s="122"/>
      <c r="E53" s="117"/>
      <c r="F53" s="50" t="s">
        <v>102</v>
      </c>
      <c r="G53" s="51">
        <v>5</v>
      </c>
      <c r="H53" s="134"/>
      <c r="I53" s="136"/>
      <c r="J53" s="134"/>
      <c r="K53" s="42"/>
      <c r="L53" s="42"/>
      <c r="M53" s="42"/>
      <c r="N53" s="42"/>
      <c r="O53" s="114"/>
    </row>
    <row r="54" spans="1:15" s="43" customFormat="1" ht="21" customHeight="1" x14ac:dyDescent="0.35">
      <c r="A54" s="44" t="s">
        <v>61</v>
      </c>
      <c r="B54" s="45" t="s">
        <v>36</v>
      </c>
      <c r="C54" s="156">
        <v>9014114424</v>
      </c>
      <c r="D54" s="46">
        <v>5</v>
      </c>
      <c r="E54" s="44" t="s">
        <v>19</v>
      </c>
      <c r="F54" s="50" t="s">
        <v>38</v>
      </c>
      <c r="G54" s="51">
        <v>100</v>
      </c>
      <c r="H54" s="47">
        <v>5</v>
      </c>
      <c r="I54" s="48"/>
      <c r="J54" s="47"/>
      <c r="K54" s="44"/>
      <c r="L54" s="44"/>
      <c r="M54" s="44"/>
      <c r="N54" s="44"/>
      <c r="O54" s="44"/>
    </row>
    <row r="55" spans="1:15" s="49" customFormat="1" ht="21" customHeight="1" x14ac:dyDescent="0.35">
      <c r="A55" s="112" t="s">
        <v>62</v>
      </c>
      <c r="B55" s="115" t="s">
        <v>36</v>
      </c>
      <c r="C55" s="154">
        <v>9014114476</v>
      </c>
      <c r="D55" s="120">
        <v>126</v>
      </c>
      <c r="E55" s="115" t="s">
        <v>19</v>
      </c>
      <c r="F55" s="67" t="s">
        <v>103</v>
      </c>
      <c r="G55" s="51">
        <v>24</v>
      </c>
      <c r="H55" s="133"/>
      <c r="I55" s="135">
        <v>126</v>
      </c>
      <c r="J55" s="133"/>
      <c r="K55" s="42"/>
      <c r="L55" s="42"/>
      <c r="M55" s="42"/>
      <c r="N55" s="42"/>
      <c r="O55" s="112"/>
    </row>
    <row r="56" spans="1:15" s="49" customFormat="1" ht="21" customHeight="1" x14ac:dyDescent="0.35">
      <c r="A56" s="113"/>
      <c r="B56" s="116"/>
      <c r="C56" s="150"/>
      <c r="D56" s="121"/>
      <c r="E56" s="116"/>
      <c r="F56" s="67" t="s">
        <v>104</v>
      </c>
      <c r="G56" s="51">
        <v>24</v>
      </c>
      <c r="H56" s="141"/>
      <c r="I56" s="142"/>
      <c r="J56" s="141"/>
      <c r="K56" s="42"/>
      <c r="L56" s="42"/>
      <c r="M56" s="42"/>
      <c r="N56" s="42"/>
      <c r="O56" s="113"/>
    </row>
    <row r="57" spans="1:15" s="49" customFormat="1" ht="21" customHeight="1" x14ac:dyDescent="0.35">
      <c r="A57" s="113"/>
      <c r="B57" s="116"/>
      <c r="C57" s="150"/>
      <c r="D57" s="121"/>
      <c r="E57" s="116"/>
      <c r="F57" s="67" t="s">
        <v>105</v>
      </c>
      <c r="G57" s="51">
        <v>24</v>
      </c>
      <c r="H57" s="141"/>
      <c r="I57" s="142"/>
      <c r="J57" s="141"/>
      <c r="K57" s="42"/>
      <c r="L57" s="42"/>
      <c r="M57" s="42"/>
      <c r="N57" s="42"/>
      <c r="O57" s="113"/>
    </row>
    <row r="58" spans="1:15" s="49" customFormat="1" ht="21" customHeight="1" x14ac:dyDescent="0.35">
      <c r="A58" s="113"/>
      <c r="B58" s="116"/>
      <c r="C58" s="150"/>
      <c r="D58" s="121"/>
      <c r="E58" s="116"/>
      <c r="F58" s="67" t="s">
        <v>106</v>
      </c>
      <c r="G58" s="51">
        <v>24</v>
      </c>
      <c r="H58" s="141"/>
      <c r="I58" s="142"/>
      <c r="J58" s="141"/>
      <c r="K58" s="42"/>
      <c r="L58" s="42"/>
      <c r="M58" s="42"/>
      <c r="N58" s="42"/>
      <c r="O58" s="113"/>
    </row>
    <row r="59" spans="1:15" s="49" customFormat="1" ht="21" customHeight="1" x14ac:dyDescent="0.35">
      <c r="A59" s="113"/>
      <c r="B59" s="116"/>
      <c r="C59" s="150"/>
      <c r="D59" s="121"/>
      <c r="E59" s="116"/>
      <c r="F59" s="67" t="s">
        <v>107</v>
      </c>
      <c r="G59" s="51">
        <v>24</v>
      </c>
      <c r="H59" s="141"/>
      <c r="I59" s="142"/>
      <c r="J59" s="141"/>
      <c r="K59" s="42"/>
      <c r="L59" s="42"/>
      <c r="M59" s="42"/>
      <c r="N59" s="42"/>
      <c r="O59" s="113"/>
    </row>
    <row r="60" spans="1:15" s="49" customFormat="1" ht="21" customHeight="1" x14ac:dyDescent="0.35">
      <c r="A60" s="114"/>
      <c r="B60" s="117"/>
      <c r="C60" s="151"/>
      <c r="D60" s="122"/>
      <c r="E60" s="117"/>
      <c r="F60" s="67" t="s">
        <v>116</v>
      </c>
      <c r="G60" s="51">
        <v>24</v>
      </c>
      <c r="H60" s="134"/>
      <c r="I60" s="136"/>
      <c r="J60" s="134"/>
      <c r="K60" s="42"/>
      <c r="L60" s="42"/>
      <c r="M60" s="42"/>
      <c r="N60" s="42"/>
      <c r="O60" s="114"/>
    </row>
    <row r="61" spans="1:15" s="43" customFormat="1" ht="21" customHeight="1" x14ac:dyDescent="0.35">
      <c r="A61" s="44" t="s">
        <v>63</v>
      </c>
      <c r="B61" s="45" t="s">
        <v>33</v>
      </c>
      <c r="C61" s="145" t="s">
        <v>74</v>
      </c>
      <c r="D61" s="46">
        <v>1</v>
      </c>
      <c r="E61" s="44" t="s">
        <v>19</v>
      </c>
      <c r="F61" s="50" t="s">
        <v>108</v>
      </c>
      <c r="G61" s="51">
        <v>8</v>
      </c>
      <c r="H61" s="47"/>
      <c r="I61" s="48"/>
      <c r="J61" s="47">
        <v>1</v>
      </c>
      <c r="K61" s="44"/>
      <c r="L61" s="44"/>
      <c r="M61" s="44"/>
      <c r="N61" s="44"/>
      <c r="O61" s="44"/>
    </row>
    <row r="62" spans="1:15" s="49" customFormat="1" ht="21" customHeight="1" x14ac:dyDescent="0.35">
      <c r="A62" s="42" t="s">
        <v>64</v>
      </c>
      <c r="B62" s="41" t="s">
        <v>33</v>
      </c>
      <c r="C62" s="146" t="s">
        <v>75</v>
      </c>
      <c r="D62" s="53">
        <v>1</v>
      </c>
      <c r="E62" s="41" t="s">
        <v>19</v>
      </c>
      <c r="F62" s="50" t="s">
        <v>108</v>
      </c>
      <c r="G62" s="51">
        <v>8</v>
      </c>
      <c r="H62" s="47"/>
      <c r="I62" s="48"/>
      <c r="J62" s="47">
        <v>1</v>
      </c>
      <c r="K62" s="42"/>
      <c r="L62" s="42"/>
      <c r="M62" s="42"/>
      <c r="N62" s="42"/>
      <c r="O62" s="42"/>
    </row>
    <row r="63" spans="1:15" s="43" customFormat="1" ht="21" customHeight="1" x14ac:dyDescent="0.35">
      <c r="A63" s="129" t="s">
        <v>65</v>
      </c>
      <c r="B63" s="139" t="s">
        <v>69</v>
      </c>
      <c r="C63" s="145" t="s">
        <v>76</v>
      </c>
      <c r="D63" s="137">
        <v>60</v>
      </c>
      <c r="E63" s="129" t="s">
        <v>19</v>
      </c>
      <c r="F63" s="50" t="s">
        <v>114</v>
      </c>
      <c r="G63" s="51">
        <v>40</v>
      </c>
      <c r="H63" s="133">
        <v>60</v>
      </c>
      <c r="I63" s="135"/>
      <c r="J63" s="133"/>
      <c r="K63" s="44"/>
      <c r="L63" s="44"/>
      <c r="M63" s="44"/>
      <c r="N63" s="44"/>
      <c r="O63" s="129"/>
    </row>
    <row r="64" spans="1:15" s="43" customFormat="1" ht="21" customHeight="1" x14ac:dyDescent="0.35">
      <c r="A64" s="130"/>
      <c r="B64" s="140"/>
      <c r="C64" s="145" t="s">
        <v>77</v>
      </c>
      <c r="D64" s="138"/>
      <c r="E64" s="130"/>
      <c r="F64" s="50" t="s">
        <v>109</v>
      </c>
      <c r="G64" s="51">
        <v>20</v>
      </c>
      <c r="H64" s="134"/>
      <c r="I64" s="136"/>
      <c r="J64" s="134"/>
      <c r="K64" s="44"/>
      <c r="L64" s="44"/>
      <c r="M64" s="44"/>
      <c r="N64" s="44"/>
      <c r="O64" s="130"/>
    </row>
    <row r="65" spans="1:16" s="49" customFormat="1" ht="21" customHeight="1" x14ac:dyDescent="0.35">
      <c r="A65" s="42" t="s">
        <v>66</v>
      </c>
      <c r="B65" s="41" t="s">
        <v>35</v>
      </c>
      <c r="C65" s="146">
        <v>9263033290</v>
      </c>
      <c r="D65" s="53">
        <v>1</v>
      </c>
      <c r="E65" s="41" t="s">
        <v>115</v>
      </c>
      <c r="F65" s="50" t="s">
        <v>90</v>
      </c>
      <c r="G65" s="51">
        <v>1</v>
      </c>
      <c r="H65" s="47"/>
      <c r="I65" s="48"/>
      <c r="J65" s="47">
        <v>1</v>
      </c>
      <c r="K65" s="42"/>
      <c r="L65" s="42"/>
      <c r="M65" s="42"/>
      <c r="N65" s="42"/>
      <c r="O65" s="42"/>
    </row>
    <row r="66" spans="1:16" ht="21" customHeight="1" x14ac:dyDescent="0.35">
      <c r="A66" s="21"/>
      <c r="B66" s="21"/>
      <c r="C66" s="31"/>
      <c r="D66" s="32">
        <f>(SUM(D15:D65))</f>
        <v>328</v>
      </c>
      <c r="E66" s="55"/>
      <c r="F66" s="55"/>
      <c r="G66" s="32">
        <f>SUM(G15:G65)</f>
        <v>995</v>
      </c>
      <c r="H66" s="33">
        <f>SUM(H15:H65)</f>
        <v>180</v>
      </c>
      <c r="I66" s="33">
        <f>SUM(I15:I65)</f>
        <v>126</v>
      </c>
      <c r="J66" s="33">
        <f>SUM(J15:J65)</f>
        <v>22</v>
      </c>
      <c r="K66" s="32">
        <f>SUM(H66:J66)</f>
        <v>328</v>
      </c>
      <c r="L66" s="34">
        <v>3</v>
      </c>
      <c r="M66" s="1"/>
      <c r="N66" s="1"/>
      <c r="O66" s="1"/>
    </row>
    <row r="67" spans="1:16" ht="15.5" x14ac:dyDescent="0.35">
      <c r="A67" s="21"/>
      <c r="B67" s="21"/>
      <c r="C67" s="2"/>
      <c r="D67" s="71" t="s">
        <v>19</v>
      </c>
      <c r="E67" s="55"/>
      <c r="F67" s="21"/>
      <c r="G67" s="81" t="s">
        <v>24</v>
      </c>
      <c r="H67" s="78" t="s">
        <v>25</v>
      </c>
      <c r="I67" s="78" t="s">
        <v>26</v>
      </c>
      <c r="J67" s="78" t="s">
        <v>34</v>
      </c>
      <c r="K67" s="76" t="s">
        <v>19</v>
      </c>
      <c r="L67" s="126" t="s">
        <v>29</v>
      </c>
      <c r="M67" s="1"/>
      <c r="N67" s="1"/>
      <c r="O67" s="1"/>
    </row>
    <row r="68" spans="1:16" ht="21" customHeight="1" x14ac:dyDescent="0.35">
      <c r="A68" s="13"/>
      <c r="B68" s="13"/>
      <c r="C68" s="21"/>
      <c r="D68" s="72"/>
      <c r="E68" s="55"/>
      <c r="F68" s="21"/>
      <c r="G68" s="82"/>
      <c r="H68" s="78"/>
      <c r="I68" s="78"/>
      <c r="J68" s="78"/>
      <c r="K68" s="77"/>
      <c r="L68" s="127"/>
      <c r="M68" s="16"/>
      <c r="N68" s="16"/>
      <c r="O68" s="16"/>
    </row>
    <row r="69" spans="1:16" s="36" customFormat="1" ht="21" customHeight="1" x14ac:dyDescent="0.35">
      <c r="E69" s="55"/>
      <c r="K69" s="40"/>
    </row>
    <row r="70" spans="1:16" ht="21" customHeight="1" x14ac:dyDescent="0.35">
      <c r="A70" s="4"/>
      <c r="B70" s="4"/>
      <c r="C70" s="21"/>
      <c r="D70" s="35"/>
      <c r="E70" s="35"/>
      <c r="F70" s="21"/>
      <c r="G70" s="35"/>
      <c r="H70" s="40"/>
      <c r="I70" s="40"/>
      <c r="J70" s="40"/>
      <c r="K70" s="40"/>
      <c r="L70" s="35"/>
      <c r="M70" s="37"/>
      <c r="N70" s="37"/>
      <c r="O70" s="38"/>
      <c r="P70" s="38"/>
    </row>
    <row r="71" spans="1:16" ht="21" customHeight="1" x14ac:dyDescent="0.35">
      <c r="A71" s="70" t="s">
        <v>28</v>
      </c>
      <c r="B71" s="70"/>
      <c r="C71" s="70"/>
      <c r="D71" s="16"/>
      <c r="E71" s="16"/>
      <c r="F71" s="22"/>
      <c r="G71" s="16"/>
      <c r="H71" s="23"/>
      <c r="I71" s="16"/>
      <c r="J71" s="23"/>
      <c r="K71" s="40"/>
      <c r="L71" s="16"/>
      <c r="M71" s="16"/>
      <c r="N71" s="16"/>
      <c r="O71" s="16"/>
      <c r="P71" s="16"/>
    </row>
    <row r="72" spans="1:16" ht="33" customHeight="1" x14ac:dyDescent="0.35">
      <c r="A72" s="56" t="s">
        <v>42</v>
      </c>
      <c r="B72" s="68" t="s">
        <v>42</v>
      </c>
      <c r="C72" s="69"/>
    </row>
    <row r="73" spans="1:16" ht="33" customHeight="1" x14ac:dyDescent="0.35">
      <c r="A73" s="56" t="s">
        <v>42</v>
      </c>
      <c r="B73" s="68" t="s">
        <v>42</v>
      </c>
      <c r="C73" s="69"/>
    </row>
  </sheetData>
  <mergeCells count="117">
    <mergeCell ref="E55:E60"/>
    <mergeCell ref="H55:H60"/>
    <mergeCell ref="I55:I60"/>
    <mergeCell ref="J55:J60"/>
    <mergeCell ref="H30:H31"/>
    <mergeCell ref="I30:I31"/>
    <mergeCell ref="J30:J31"/>
    <mergeCell ref="H39:H47"/>
    <mergeCell ref="I39:I47"/>
    <mergeCell ref="J39:J47"/>
    <mergeCell ref="A49:A53"/>
    <mergeCell ref="B49:B53"/>
    <mergeCell ref="C49:C53"/>
    <mergeCell ref="D49:D53"/>
    <mergeCell ref="E49:E53"/>
    <mergeCell ref="H49:H53"/>
    <mergeCell ref="I49:I53"/>
    <mergeCell ref="J49:J53"/>
    <mergeCell ref="H28:H29"/>
    <mergeCell ref="J28:J29"/>
    <mergeCell ref="I28:I29"/>
    <mergeCell ref="A33:A38"/>
    <mergeCell ref="B33:B38"/>
    <mergeCell ref="C33:C38"/>
    <mergeCell ref="D33:D38"/>
    <mergeCell ref="E33:E38"/>
    <mergeCell ref="H33:H38"/>
    <mergeCell ref="I33:I38"/>
    <mergeCell ref="J33:J38"/>
    <mergeCell ref="B39:B47"/>
    <mergeCell ref="C39:C47"/>
    <mergeCell ref="D39:D47"/>
    <mergeCell ref="E39:E47"/>
    <mergeCell ref="H63:H64"/>
    <mergeCell ref="J63:J64"/>
    <mergeCell ref="I63:I64"/>
    <mergeCell ref="A23:A24"/>
    <mergeCell ref="B23:B24"/>
    <mergeCell ref="C23:C24"/>
    <mergeCell ref="D23:D24"/>
    <mergeCell ref="E23:E24"/>
    <mergeCell ref="H23:H24"/>
    <mergeCell ref="I23:I24"/>
    <mergeCell ref="J23:J24"/>
    <mergeCell ref="A28:A29"/>
    <mergeCell ref="B28:B29"/>
    <mergeCell ref="C28:C29"/>
    <mergeCell ref="D28:D29"/>
    <mergeCell ref="E28:E29"/>
    <mergeCell ref="A30:A31"/>
    <mergeCell ref="D30:D31"/>
    <mergeCell ref="E30:E31"/>
    <mergeCell ref="A63:A64"/>
    <mergeCell ref="B63:B64"/>
    <mergeCell ref="D63:D64"/>
    <mergeCell ref="E63:E64"/>
    <mergeCell ref="A39:A47"/>
    <mergeCell ref="O30:O31"/>
    <mergeCell ref="M13:M14"/>
    <mergeCell ref="L67:L68"/>
    <mergeCell ref="L13:L14"/>
    <mergeCell ref="O13:O14"/>
    <mergeCell ref="N13:N14"/>
    <mergeCell ref="O63:O64"/>
    <mergeCell ref="O55:O60"/>
    <mergeCell ref="O49:O53"/>
    <mergeCell ref="O39:O47"/>
    <mergeCell ref="O33:O38"/>
    <mergeCell ref="O28:O29"/>
    <mergeCell ref="O23:O24"/>
    <mergeCell ref="C11:E11"/>
    <mergeCell ref="C3:D3"/>
    <mergeCell ref="C5:D5"/>
    <mergeCell ref="F11:G11"/>
    <mergeCell ref="H3:I3"/>
    <mergeCell ref="H4:I4"/>
    <mergeCell ref="L8:M9"/>
    <mergeCell ref="C2:D2"/>
    <mergeCell ref="C6:D6"/>
    <mergeCell ref="C7:D7"/>
    <mergeCell ref="C9:E10"/>
    <mergeCell ref="P2:P3"/>
    <mergeCell ref="L2:M3"/>
    <mergeCell ref="N6:O7"/>
    <mergeCell ref="P6:P7"/>
    <mergeCell ref="N2:O3"/>
    <mergeCell ref="L6:M7"/>
    <mergeCell ref="L4:M5"/>
    <mergeCell ref="P10:P11"/>
    <mergeCell ref="N10:O11"/>
    <mergeCell ref="N4:O5"/>
    <mergeCell ref="N8:O9"/>
    <mergeCell ref="L10:M11"/>
    <mergeCell ref="B72:C72"/>
    <mergeCell ref="B73:C73"/>
    <mergeCell ref="A71:C71"/>
    <mergeCell ref="D67:D68"/>
    <mergeCell ref="C13:C14"/>
    <mergeCell ref="D13:D14"/>
    <mergeCell ref="K67:K68"/>
    <mergeCell ref="I13:I14"/>
    <mergeCell ref="K13:K14"/>
    <mergeCell ref="J13:J14"/>
    <mergeCell ref="J67:J68"/>
    <mergeCell ref="I67:I68"/>
    <mergeCell ref="G67:G68"/>
    <mergeCell ref="A55:A60"/>
    <mergeCell ref="B55:B60"/>
    <mergeCell ref="C55:C60"/>
    <mergeCell ref="D55:D60"/>
    <mergeCell ref="H67:H68"/>
    <mergeCell ref="F13:F14"/>
    <mergeCell ref="G13:G14"/>
    <mergeCell ref="H13:H14"/>
    <mergeCell ref="A13:A14"/>
    <mergeCell ref="B13:B14"/>
    <mergeCell ref="E13:E14"/>
  </mergeCells>
  <phoneticPr fontId="11" type="noConversion"/>
  <pageMargins left="0.70866141732283472" right="0.70866141732283472" top="0.74803149606299213" bottom="0.74803149606299213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Denegri</dc:creator>
  <cp:lastModifiedBy>Soledad Aguayo</cp:lastModifiedBy>
  <cp:lastPrinted>2024-02-07T15:17:39Z</cp:lastPrinted>
  <dcterms:created xsi:type="dcterms:W3CDTF">2021-01-08T13:49:07Z</dcterms:created>
  <dcterms:modified xsi:type="dcterms:W3CDTF">2024-12-23T17:27:53Z</dcterms:modified>
</cp:coreProperties>
</file>