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01-ENERO\TG-AEREO 704 JAS\"/>
    </mc:Choice>
  </mc:AlternateContent>
  <xr:revisionPtr revIDLastSave="0" documentId="13_ncr:1_{62072921-2E99-4BB9-8953-CC2414F71D39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O42" i="1" l="1"/>
  <c r="P42" i="1"/>
  <c r="O69" i="1"/>
  <c r="T69" i="1"/>
  <c r="S69" i="1"/>
  <c r="Q69" i="1"/>
  <c r="P69" i="1"/>
  <c r="R69" i="1"/>
  <c r="D50" i="1"/>
  <c r="K50" i="1"/>
  <c r="N69" i="1"/>
  <c r="M69" i="1"/>
  <c r="L69" i="1"/>
  <c r="D53" i="1"/>
  <c r="D42" i="1"/>
  <c r="J69" i="1"/>
  <c r="H69" i="1"/>
  <c r="K69" i="1"/>
  <c r="G69" i="1"/>
  <c r="D69" i="1" l="1"/>
  <c r="I69" i="1"/>
  <c r="U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 xr:uid="{22C73C9C-FE69-4748-B7EC-9F9DE796FC08}">
      <text>
        <r>
          <rPr>
            <b/>
            <sz val="9"/>
            <color indexed="81"/>
            <rFont val="Tahoma"/>
            <family val="2"/>
          </rPr>
          <t>Inspeccion de la carga + repack</t>
        </r>
      </text>
    </comment>
    <comment ref="D17" authorId="1" shapeId="0" xr:uid="{EE112B38-ED3F-4D8F-BB66-08C49BFF35C7}">
      <text>
        <r>
          <rPr>
            <b/>
            <sz val="9"/>
            <color indexed="81"/>
            <rFont val="Tahoma"/>
            <family val="2"/>
          </rPr>
          <t>2X8 + 3X4 + 40X10 + 1X2</t>
        </r>
      </text>
    </comment>
    <comment ref="D23" authorId="1" shapeId="0" xr:uid="{DA243176-4BB1-4A3F-B14B-16F6102AA9A5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26" authorId="1" shapeId="0" xr:uid="{0AB27AFE-E9E2-4498-ABBE-0CFEAFB6F554}">
      <text>
        <r>
          <rPr>
            <b/>
            <sz val="9"/>
            <color indexed="81"/>
            <rFont val="Tahoma"/>
            <family val="2"/>
          </rPr>
          <t>1X6 + 6X5 + 1X3</t>
        </r>
      </text>
    </comment>
    <comment ref="D32" authorId="1" shapeId="0" xr:uid="{4D076145-6C61-4BC7-9F89-5B66DE3100A3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33" authorId="1" shapeId="0" xr:uid="{0988EBC7-C7B6-4B1D-A383-9545BB4C2B8A}">
      <text>
        <r>
          <rPr>
            <b/>
            <sz val="9"/>
            <color indexed="81"/>
            <rFont val="Tahoma"/>
            <family val="2"/>
          </rPr>
          <t>1X6</t>
        </r>
      </text>
    </comment>
    <comment ref="D34" authorId="1" shapeId="0" xr:uid="{81E32036-E884-44CB-8F67-358097ACC148}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36" authorId="1" shapeId="0" xr:uid="{32B19F79-0F14-4F4F-9A6A-BE178ED0D159}">
      <text>
        <r>
          <rPr>
            <b/>
            <sz val="9"/>
            <color indexed="81"/>
            <rFont val="Tahoma"/>
            <family val="2"/>
          </rPr>
          <t>5X1 (MODULAR) + 5X1 (PWR MODULE)</t>
        </r>
      </text>
    </comment>
    <comment ref="Y36" authorId="1" shapeId="0" xr:uid="{D883E447-D106-4513-957B-719964A88D54}">
      <text>
        <r>
          <rPr>
            <b/>
            <sz val="9"/>
            <color indexed="81"/>
            <rFont val="Tahoma"/>
            <family val="2"/>
          </rPr>
          <t>SE ENCONTRO EL ITEM IE-3300-8T2S-E FALTANTE DEL WR S508332660.
PERO FALTA EL ITEM WR-IE65W-PC-AC DE ESTE WR S408275389.
SE INFORMO A TG DEL FALTANTE Y ELLOS INDICARON QUE EL WR S508355077 COMPLEMENTA EL FALTANTE DEL WR S408275389</t>
        </r>
      </text>
    </comment>
    <comment ref="D38" authorId="1" shapeId="0" xr:uid="{913FB4F8-626E-4F4C-B29D-6A14364B0638}">
      <text>
        <r>
          <rPr>
            <b/>
            <sz val="9"/>
            <color indexed="81"/>
            <rFont val="Tahoma"/>
            <family val="2"/>
          </rPr>
          <t>1X20</t>
        </r>
      </text>
    </comment>
    <comment ref="D39" authorId="1" shapeId="0" xr:uid="{E11EB355-04D5-4A44-BCBE-56C5F6293EFD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40" authorId="1" shapeId="0" xr:uid="{B3ABCA54-9794-4176-B8CC-4BD3FAF2BCF4}">
      <text>
        <r>
          <rPr>
            <b/>
            <sz val="9"/>
            <color indexed="81"/>
            <rFont val="Tahoma"/>
            <family val="2"/>
          </rPr>
          <t>1X2 (MODULAR) + 3X1 (MEMORY, LICENSE, PWR SUPPLY) +1X1 (MODULAR)</t>
        </r>
      </text>
    </comment>
    <comment ref="Y40" authorId="1" shapeId="0" xr:uid="{A9A9BBEB-5C41-49C3-9122-2F595AC92161}">
      <text>
        <r>
          <rPr>
            <b/>
            <sz val="9"/>
            <color indexed="81"/>
            <rFont val="Tahoma"/>
            <family val="2"/>
          </rPr>
          <t>DURANTE LA INSPECCION SE ENCONTRO 04-CARTONES, FALTANDO EL ITEMIE-3300-8T2S-E.
SE INFORMO A TG Y ELLOS SOLICITARON REVISAR EL WR S408275389, QUE SEGÚN POD HAY UNA UNIDAD EN ESE WR.</t>
        </r>
      </text>
    </comment>
    <comment ref="G41" authorId="1" shapeId="0" xr:uid="{39745A29-ED53-4BFD-8CC2-DE1930BBDA2E}">
      <text>
        <r>
          <rPr>
            <b/>
            <sz val="9"/>
            <color indexed="81"/>
            <rFont val="Tahoma"/>
            <charset val="1"/>
          </rPr>
          <t>ORDEN:
1013832079</t>
        </r>
      </text>
    </comment>
    <comment ref="G42" authorId="1" shapeId="0" xr:uid="{CEB6A48E-A9FC-452F-B79E-0DC442CC391D}">
      <text>
        <r>
          <rPr>
            <b/>
            <sz val="9"/>
            <color indexed="81"/>
            <rFont val="Tahoma"/>
            <family val="2"/>
          </rPr>
          <t>ORDEN:
1013832104</t>
        </r>
      </text>
    </comment>
    <comment ref="F43" authorId="1" shapeId="0" xr:uid="{DF7639E8-4331-471B-AB85-EBF1204C80AF}">
      <text>
        <r>
          <rPr>
            <b/>
            <sz val="9"/>
            <color indexed="81"/>
            <rFont val="Tahoma"/>
            <family val="2"/>
          </rPr>
          <t>DP/N:
0VPVH6</t>
        </r>
      </text>
    </comment>
    <comment ref="G43" authorId="1" shapeId="0" xr:uid="{40FE7B06-484D-4C0C-8CBA-87EE94505460}">
      <text>
        <r>
          <rPr>
            <b/>
            <sz val="9"/>
            <color indexed="81"/>
            <rFont val="Tahoma"/>
            <family val="2"/>
          </rPr>
          <t>ORDEN:
1013832107</t>
        </r>
      </text>
    </comment>
    <comment ref="G44" authorId="1" shapeId="0" xr:uid="{50B315FB-E85A-4C67-A75C-B31242A0B4DA}">
      <text>
        <r>
          <rPr>
            <b/>
            <sz val="9"/>
            <color indexed="81"/>
            <rFont val="Tahoma"/>
            <family val="2"/>
          </rPr>
          <t>ORDEN:
1013832120</t>
        </r>
      </text>
    </comment>
    <comment ref="G45" authorId="1" shapeId="0" xr:uid="{20227B8F-9316-47AF-A563-FCA1BD607E00}">
      <text>
        <r>
          <rPr>
            <b/>
            <sz val="9"/>
            <color indexed="81"/>
            <rFont val="Tahoma"/>
            <family val="2"/>
          </rPr>
          <t>ORDEN:
1013833963</t>
        </r>
      </text>
    </comment>
    <comment ref="F46" authorId="1" shapeId="0" xr:uid="{EC433464-0F4D-4BD7-B21F-54A48BA7FAA5}">
      <text>
        <r>
          <rPr>
            <b/>
            <sz val="9"/>
            <color indexed="81"/>
            <rFont val="Tahoma"/>
            <family val="2"/>
          </rPr>
          <t>DP/N:
07GFHN</t>
        </r>
      </text>
    </comment>
    <comment ref="G46" authorId="1" shapeId="0" xr:uid="{C19238F1-D7C8-4DBC-8DA3-8A7332DD1695}">
      <text>
        <r>
          <rPr>
            <b/>
            <sz val="9"/>
            <color indexed="81"/>
            <rFont val="Tahoma"/>
            <family val="2"/>
          </rPr>
          <t>ORDEN:
1013833940</t>
        </r>
      </text>
    </comment>
    <comment ref="F47" authorId="1" shapeId="0" xr:uid="{2C82A37E-DC12-4BAC-8AE1-E3EA0FBCE6D8}">
      <text>
        <r>
          <rPr>
            <b/>
            <sz val="9"/>
            <color indexed="81"/>
            <rFont val="Tahoma"/>
            <family val="2"/>
          </rPr>
          <t>DP/N:
019M93</t>
        </r>
      </text>
    </comment>
    <comment ref="G47" authorId="1" shapeId="0" xr:uid="{E8595865-0C43-4589-9E38-B252802BC9B6}">
      <text>
        <r>
          <rPr>
            <b/>
            <sz val="9"/>
            <color indexed="81"/>
            <rFont val="Tahoma"/>
            <charset val="1"/>
          </rPr>
          <t>ORDEN:
1013832089</t>
        </r>
      </text>
    </comment>
    <comment ref="F48" authorId="1" shapeId="0" xr:uid="{EF3E46A3-3A35-4A7A-82F3-A0D494BC45B5}">
      <text>
        <r>
          <rPr>
            <b/>
            <sz val="9"/>
            <color indexed="81"/>
            <rFont val="Tahoma"/>
            <family val="2"/>
          </rPr>
          <t>DP/N:
0TGM4H</t>
        </r>
      </text>
    </comment>
    <comment ref="G48" authorId="1" shapeId="0" xr:uid="{0BEFD081-5141-427B-96A6-98F12E7F42F6}">
      <text>
        <r>
          <rPr>
            <b/>
            <sz val="9"/>
            <color indexed="81"/>
            <rFont val="Tahoma"/>
            <charset val="1"/>
          </rPr>
          <t>ORDEN:
1013833954</t>
        </r>
      </text>
    </comment>
    <comment ref="G49" authorId="1" shapeId="0" xr:uid="{86777188-478F-4F0D-93FA-B38C16BA7FA1}">
      <text>
        <r>
          <rPr>
            <b/>
            <sz val="9"/>
            <color indexed="81"/>
            <rFont val="Tahoma"/>
            <charset val="1"/>
          </rPr>
          <t>ORDEN:
1013833954</t>
        </r>
      </text>
    </comment>
    <comment ref="D50" authorId="1" shapeId="0" xr:uid="{A371D056-5E88-400D-BA1F-D37BDDC2AAFC}">
      <text>
        <r>
          <rPr>
            <b/>
            <sz val="9"/>
            <color indexed="81"/>
            <rFont val="Tahoma"/>
            <family val="2"/>
          </rPr>
          <t>2X135 +  1X54</t>
        </r>
      </text>
    </comment>
    <comment ref="Y50" authorId="1" shapeId="0" xr:uid="{A1C6D859-7863-44D8-BF5E-CAC3014C5CF5}">
      <text>
        <r>
          <rPr>
            <b/>
            <sz val="9"/>
            <color indexed="81"/>
            <rFont val="Tahoma"/>
            <family val="2"/>
          </rPr>
          <t>DURANTE LA INSPECCION DEL WR SE ENCONTRO 54-UNIDS DEL ITEM W1450A QUE NO ESTA EN LA DOCUMENTACION.
SE INFORMO A TG Y ELLOS INDICARON SEPARAR DEL CONSOLIDADO, SE QUEDA EN JAS.
DURANTE EL REPACK SE ENCONTRO 02-UNIDS DAÑADAS.
SE INFORMO A TG Y ELLOS INDICARON DEJAR FUERA DEL R-PACK.</t>
        </r>
      </text>
    </comment>
    <comment ref="Y53" authorId="1" shapeId="0" xr:uid="{B084ABC3-6ECB-43EC-9BFA-D1CC1A1560BC}">
      <text>
        <r>
          <rPr>
            <b/>
            <sz val="9"/>
            <color indexed="81"/>
            <rFont val="Tahoma"/>
            <family val="2"/>
          </rPr>
          <t>DURANTE EL REPACK SE ENCONTRO 03-UNIDS DAÑADAS.
SE INFORMO A TG Y ELLOS INDICARON DEJAR FUERA DEL R-PACK.</t>
        </r>
      </text>
    </comment>
    <comment ref="Y65" authorId="1" shapeId="0" xr:uid="{D9E36372-B61C-4EA2-AEDC-182C7D2C1823}">
      <text>
        <r>
          <rPr>
            <b/>
            <sz val="9"/>
            <color indexed="81"/>
            <rFont val="Tahoma"/>
            <family val="2"/>
          </rPr>
          <t>AMBOS WR SE COMPLEMENTAN</t>
        </r>
      </text>
    </comment>
    <comment ref="D68" authorId="1" shapeId="0" xr:uid="{98995142-3CBF-404B-B8F8-0B7D2B92D481}">
      <text>
        <r>
          <rPr>
            <b/>
            <sz val="9"/>
            <color indexed="81"/>
            <rFont val="Tahoma"/>
            <family val="2"/>
          </rPr>
          <t>1X3 + 1X6</t>
        </r>
      </text>
    </comment>
  </commentList>
</comments>
</file>

<file path=xl/sharedStrings.xml><?xml version="1.0" encoding="utf-8"?>
<sst xmlns="http://schemas.openxmlformats.org/spreadsheetml/2006/main" count="243" uniqueCount="164">
  <si>
    <t>TIPO DE DESPACHO</t>
  </si>
  <si>
    <t>AÉREO</t>
  </si>
  <si>
    <t xml:space="preserve">REPORTE DE INSPECCIÓN </t>
  </si>
  <si>
    <t>REFERENCIA</t>
  </si>
  <si>
    <t>FECHA</t>
  </si>
  <si>
    <t>HORA DE INICIO</t>
  </si>
  <si>
    <t>REPRESENTANTE  JAS</t>
  </si>
  <si>
    <t>HORA DE TERMINO</t>
  </si>
  <si>
    <t>JAS FORWARDING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</si>
  <si>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</si>
  <si>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</si>
  <si>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</si>
  <si>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</si>
  <si>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</si>
  <si>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</si>
  <si>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</si>
  <si>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</si>
  <si>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</si>
  <si>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</si>
  <si>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</si>
  <si>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</si>
  <si>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</si>
  <si>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</si>
  <si>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</si>
  <si>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</si>
  <si>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</si>
  <si>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</si>
  <si>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</si>
  <si>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</si>
  <si>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</si>
  <si>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JONATHAN CARDENAS / 
ALEJANDRA BELTRAN</t>
  </si>
  <si>
    <t>CISCO SYSTEMS INCORPORATED</t>
  </si>
  <si>
    <t>´D´ 3</t>
  </si>
  <si>
    <t>HP PANAMA SALES AND DISTRIBUTION S DE RL</t>
  </si>
  <si>
    <t>SARA STEVEZ
ELIZABETH CASTRO</t>
  </si>
  <si>
    <t>N/A</t>
  </si>
  <si>
    <t>ASUS COMPUTER INTERNATIONAL</t>
  </si>
  <si>
    <t>8406 NW 90th St, Medley, FL 33178, US</t>
  </si>
  <si>
    <t>´D´  4</t>
  </si>
  <si>
    <t>DELL PRODUCTS LP</t>
  </si>
  <si>
    <t>704</t>
  </si>
  <si>
    <t>S508340267</t>
  </si>
  <si>
    <t>S408298218</t>
  </si>
  <si>
    <t>S508349589</t>
  </si>
  <si>
    <t>S508346092</t>
  </si>
  <si>
    <t>S508325076</t>
  </si>
  <si>
    <t>S508337050</t>
  </si>
  <si>
    <t>S508332344</t>
  </si>
  <si>
    <t>S508336965</t>
  </si>
  <si>
    <t>S408280821</t>
  </si>
  <si>
    <t>S508332877</t>
  </si>
  <si>
    <t>S508332696</t>
  </si>
  <si>
    <t>S508341729</t>
  </si>
  <si>
    <t>S408275389</t>
  </si>
  <si>
    <t>S408290070</t>
  </si>
  <si>
    <t>S508329216</t>
  </si>
  <si>
    <t>S508332660</t>
  </si>
  <si>
    <t>S408262038</t>
  </si>
  <si>
    <t>S508332539</t>
  </si>
  <si>
    <t>S408284142</t>
  </si>
  <si>
    <t>S508346103</t>
  </si>
  <si>
    <t>S408304187</t>
  </si>
  <si>
    <t>S508331808</t>
  </si>
  <si>
    <t>S408231851</t>
  </si>
  <si>
    <t>S508331860</t>
  </si>
  <si>
    <t>S508332001</t>
  </si>
  <si>
    <t>S508332108</t>
  </si>
  <si>
    <t>S508332229</t>
  </si>
  <si>
    <t>S508332278</t>
  </si>
  <si>
    <t>S408206726</t>
  </si>
  <si>
    <t>S408211560</t>
  </si>
  <si>
    <t>S508336569</t>
  </si>
  <si>
    <t>21240234464</t>
  </si>
  <si>
    <t>21240234463</t>
  </si>
  <si>
    <t>153843033</t>
  </si>
  <si>
    <t>153843006</t>
  </si>
  <si>
    <t>5S4353678</t>
  </si>
  <si>
    <t>153765207</t>
  </si>
  <si>
    <t>5S0599932</t>
  </si>
  <si>
    <t>5A3545381</t>
  </si>
  <si>
    <t>153869028</t>
  </si>
  <si>
    <t>5S5644585</t>
  </si>
  <si>
    <t>5S200602</t>
  </si>
  <si>
    <t>5S152556</t>
  </si>
  <si>
    <t>153856093</t>
  </si>
  <si>
    <t>153863502</t>
  </si>
  <si>
    <t>153838835</t>
  </si>
  <si>
    <t>BNA0258904084</t>
  </si>
  <si>
    <t>FG30258922152</t>
  </si>
  <si>
    <t>FG30258893119</t>
  </si>
  <si>
    <t>FG30258897350</t>
  </si>
  <si>
    <t>9014115429</t>
  </si>
  <si>
    <t>9014116291</t>
  </si>
  <si>
    <t>9014116130</t>
  </si>
  <si>
    <t>9014116287</t>
  </si>
  <si>
    <t>9014116290</t>
  </si>
  <si>
    <t>9014116288</t>
  </si>
  <si>
    <t>9014116289</t>
  </si>
  <si>
    <t>9014116286</t>
  </si>
  <si>
    <t>TD SYNNEX</t>
  </si>
  <si>
    <t>1056653</t>
  </si>
  <si>
    <t>5S8032950</t>
  </si>
  <si>
    <t>PRIME-RTX4070S-O12G</t>
  </si>
  <si>
    <t>PRIME B550M-A AC</t>
  </si>
  <si>
    <t>DUAL-RTX4070S-O12G-EVO</t>
  </si>
  <si>
    <t>PRIME A520M-K</t>
  </si>
  <si>
    <t>PRIME H610M-K D4</t>
  </si>
  <si>
    <t>TUF GAMING X870-PLUS WIFI</t>
  </si>
  <si>
    <t>MX85-HW</t>
  </si>
  <si>
    <t>C-NIM-8T=</t>
  </si>
  <si>
    <t>MS130-24-HW</t>
  </si>
  <si>
    <t>MR36-HW</t>
  </si>
  <si>
    <t>MS130-24P-HW</t>
  </si>
  <si>
    <t>MS130-8P-HW</t>
  </si>
  <si>
    <t>MT14-HW</t>
  </si>
  <si>
    <t>MT20-HW</t>
  </si>
  <si>
    <t>C9500-24Y4C-A</t>
  </si>
  <si>
    <t>MR36H-HW</t>
  </si>
  <si>
    <t>SFP-10G-SR=</t>
  </si>
  <si>
    <t>IE-3400-8T2S-A</t>
  </si>
  <si>
    <t>SFP-10G-T-X=</t>
  </si>
  <si>
    <t>GLC-SX-MMD=</t>
  </si>
  <si>
    <t>IE-3300-8T2S-E</t>
  </si>
  <si>
    <t>NOTA</t>
  </si>
  <si>
    <t>W1510A</t>
  </si>
  <si>
    <t>CARTON</t>
  </si>
  <si>
    <t>W1330X</t>
  </si>
  <si>
    <t>498N4A</t>
  </si>
  <si>
    <t>498N5A</t>
  </si>
  <si>
    <t>MR46-HW</t>
  </si>
  <si>
    <t>DELL-KM300C</t>
  </si>
  <si>
    <t>3ED68A</t>
  </si>
  <si>
    <t>498N6A</t>
  </si>
  <si>
    <t>498N8A</t>
  </si>
  <si>
    <t>3ED67A</t>
  </si>
  <si>
    <t>C9403A</t>
  </si>
  <si>
    <t>3ED70A</t>
  </si>
  <si>
    <t>676M6A</t>
  </si>
  <si>
    <t>676M7A</t>
  </si>
  <si>
    <t>676M8A</t>
  </si>
  <si>
    <t>498N0A</t>
  </si>
  <si>
    <t>S508353749</t>
  </si>
  <si>
    <t>7JDYM</t>
  </si>
  <si>
    <t>NNRWC</t>
  </si>
  <si>
    <t>KM5221WBKB</t>
  </si>
  <si>
    <t>WD19S130W</t>
  </si>
  <si>
    <t>WD19S180V</t>
  </si>
  <si>
    <t>KB216-BK</t>
  </si>
  <si>
    <t>210-BEQF</t>
  </si>
  <si>
    <t>CF230X</t>
  </si>
  <si>
    <t>P55242-B21</t>
  </si>
  <si>
    <t>R6Q75A</t>
  </si>
  <si>
    <t>C7978A</t>
  </si>
  <si>
    <t>C9120CAXE-A</t>
  </si>
  <si>
    <t>S508355077</t>
  </si>
  <si>
    <t>´D´ 5</t>
  </si>
  <si>
    <t>´D´  6</t>
  </si>
  <si>
    <t>´D´ 7</t>
  </si>
  <si>
    <t>´D´ 8</t>
  </si>
  <si>
    <t>´D´  9</t>
  </si>
  <si>
    <t>´D´ 10</t>
  </si>
  <si>
    <t>´D´  11</t>
  </si>
  <si>
    <t>´D´ 12</t>
  </si>
  <si>
    <t>´D´ 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</si>
</sst>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rgb="FFC5E0B3"/>
      </patternFill>
    </fill>
    <fill>
      <patternFill patternType="solid">
        <fgColor rgb="FFFFFF00"/>
        <bgColor rgb="FFA8D08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41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14" fillId="25" borderId="4" xfId="0" applyFont="1" applyFill="1" applyBorder="1" applyAlignment="1">
      <alignment horizontal="center" vertical="center"/>
    </xf>
    <xf numFmtId="0" fontId="14" fillId="26" borderId="4" xfId="0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14" fillId="26" borderId="16" xfId="0" applyFont="1" applyFill="1" applyBorder="1" applyAlignment="1">
      <alignment horizontal="center" vertical="center"/>
    </xf>
    <xf numFmtId="0" fontId="14" fillId="26" borderId="5" xfId="0" applyFont="1" applyFill="1" applyBorder="1" applyAlignment="1">
      <alignment horizontal="center" vertical="center"/>
    </xf>
    <xf numFmtId="0" fontId="10" fillId="23" borderId="16" xfId="0" applyFont="1" applyFill="1" applyBorder="1" applyAlignment="1">
      <alignment horizontal="center" vertical="center"/>
    </xf>
    <xf numFmtId="0" fontId="10" fillId="23" borderId="5" xfId="0" applyFont="1" applyFill="1" applyBorder="1" applyAlignment="1">
      <alignment horizontal="center" vertical="center"/>
    </xf>
    <xf numFmtId="3" fontId="10" fillId="24" borderId="16" xfId="0" applyNumberFormat="1" applyFont="1" applyFill="1" applyBorder="1" applyAlignment="1">
      <alignment horizontal="center" vertical="center"/>
    </xf>
    <xf numFmtId="3" fontId="10" fillId="24" borderId="5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3" fontId="10" fillId="11" borderId="19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19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14" fillId="26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131989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6"/>
  <sheetViews>
    <sheetView showGridLines="0" tabSelected="1" zoomScale="80" zoomScaleNormal="80" workbookViewId="0">
      <selection activeCell="F7" sqref="F7"/>
    </sheetView>
  </sheetViews>
  <sheetFormatPr baseColWidth="10" defaultColWidth="14.42578125" defaultRowHeight="15" customHeight="1" x14ac:dyDescent="0.25"/>
  <cols>
    <col min="1" max="1" width="26.7109375" style="20" customWidth="1"/>
    <col min="2" max="2" width="57" style="20" customWidth="1"/>
    <col min="3" max="3" width="30.85546875" style="20" customWidth="1"/>
    <col min="4" max="4" width="22" style="20" customWidth="1"/>
    <col min="5" max="5" width="22.42578125" style="20" customWidth="1"/>
    <col min="6" max="6" width="23.85546875" style="20" customWidth="1"/>
    <col min="7" max="7" width="22.42578125" style="20" customWidth="1"/>
    <col min="8" max="20" width="10.140625" style="24" customWidth="1"/>
    <col min="21" max="21" width="20.28515625" style="24" customWidth="1"/>
    <col min="22" max="25" width="20.42578125" style="20" customWidth="1"/>
    <col min="26" max="26" width="20.28515625" style="20" customWidth="1"/>
    <col min="27" max="16384" width="14.42578125" style="20"/>
  </cols>
  <sheetData>
    <row r="1" spans="1:26" ht="21" customHeight="1" x14ac:dyDescent="0.2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</row>
    <row r="2" spans="1:26" ht="21" customHeight="1" x14ac:dyDescent="0.25">
      <c r="A2" s="4"/>
      <c r="B2" s="4"/>
      <c r="C2" s="84" t="s">
        <v>0</v>
      </c>
      <c r="D2" s="85"/>
      <c r="E2" s="39" t="s">
        <v>1</v>
      </c>
      <c r="F2" s="5"/>
      <c r="G2" s="28"/>
      <c r="H2" s="5"/>
      <c r="I2" s="18"/>
      <c r="J2" s="5"/>
      <c r="K2" s="18"/>
      <c r="L2" s="5"/>
      <c r="M2" s="18"/>
      <c r="N2" s="5"/>
      <c r="O2" s="5"/>
      <c r="P2" s="18"/>
      <c r="Q2" s="5"/>
      <c r="R2" s="18"/>
      <c r="S2" s="5"/>
      <c r="T2" s="18"/>
      <c r="U2" s="5"/>
      <c r="V2" s="84" t="s">
        <v>2</v>
      </c>
      <c r="W2" s="84"/>
      <c r="X2" s="95" t="s">
        <v>40</v>
      </c>
      <c r="Y2" s="95"/>
      <c r="Z2" s="92"/>
    </row>
    <row r="3" spans="1:26" ht="21" customHeight="1" x14ac:dyDescent="0.25">
      <c r="A3" s="4"/>
      <c r="B3" s="4"/>
      <c r="C3" s="86" t="s">
        <v>3</v>
      </c>
      <c r="D3" s="87"/>
      <c r="E3" s="39" t="s">
        <v>141</v>
      </c>
      <c r="F3" s="30"/>
      <c r="G3" s="5"/>
      <c r="H3" s="96"/>
      <c r="I3" s="96"/>
      <c r="J3" s="5"/>
      <c r="K3" s="5"/>
      <c r="L3" s="96"/>
      <c r="M3" s="96"/>
      <c r="N3" s="5"/>
      <c r="O3" s="96"/>
      <c r="P3" s="96"/>
      <c r="Q3" s="5"/>
      <c r="R3" s="5"/>
      <c r="S3" s="96"/>
      <c r="T3" s="96"/>
      <c r="U3" s="5"/>
      <c r="V3" s="84"/>
      <c r="W3" s="84"/>
      <c r="X3" s="95"/>
      <c r="Y3" s="95"/>
      <c r="Z3" s="92"/>
    </row>
    <row r="4" spans="1:26" ht="21" customHeight="1" x14ac:dyDescent="0.25">
      <c r="A4" s="4"/>
      <c r="B4" s="4"/>
      <c r="C4" s="4"/>
      <c r="D4" s="4"/>
      <c r="E4" s="54"/>
      <c r="F4" s="5"/>
      <c r="G4" s="5"/>
      <c r="H4" s="96"/>
      <c r="I4" s="96"/>
      <c r="J4" s="5"/>
      <c r="K4" s="5"/>
      <c r="L4" s="96"/>
      <c r="M4" s="96"/>
      <c r="N4" s="5"/>
      <c r="O4" s="96"/>
      <c r="P4" s="96"/>
      <c r="Q4" s="5"/>
      <c r="R4" s="5"/>
      <c r="S4" s="96"/>
      <c r="T4" s="96"/>
      <c r="U4" s="17"/>
      <c r="V4" s="94"/>
      <c r="W4" s="94"/>
      <c r="X4" s="94"/>
      <c r="Y4" s="94"/>
      <c r="Z4" s="7"/>
    </row>
    <row r="5" spans="1:26" ht="21" customHeight="1" x14ac:dyDescent="0.25">
      <c r="A5" s="4"/>
      <c r="B5" s="4"/>
      <c r="C5" s="86" t="s">
        <v>4</v>
      </c>
      <c r="D5" s="87"/>
      <c r="E5" s="8">
        <v>45672</v>
      </c>
      <c r="F5" s="8">
        <v>45673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9"/>
      <c r="V5" s="94"/>
      <c r="W5" s="94"/>
      <c r="X5" s="94"/>
      <c r="Y5" s="94"/>
      <c r="Z5" s="10"/>
    </row>
    <row r="6" spans="1:26" ht="21" customHeight="1" x14ac:dyDescent="0.25">
      <c r="A6" s="4"/>
      <c r="B6" s="4"/>
      <c r="C6" s="86" t="s">
        <v>5</v>
      </c>
      <c r="D6" s="87"/>
      <c r="E6" s="25">
        <v>0.36458333333333331</v>
      </c>
      <c r="F6" s="25">
        <v>0.3125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1"/>
      <c r="V6" s="93" t="s">
        <v>6</v>
      </c>
      <c r="W6" s="93"/>
      <c r="X6" s="93" t="s">
        <v>30</v>
      </c>
      <c r="Y6" s="93"/>
      <c r="Z6" s="94"/>
    </row>
    <row r="7" spans="1:26" ht="21" customHeight="1" x14ac:dyDescent="0.25">
      <c r="A7" s="4"/>
      <c r="B7" s="4"/>
      <c r="C7" s="88" t="s">
        <v>7</v>
      </c>
      <c r="D7" s="89"/>
      <c r="E7" s="25">
        <v>0.84375</v>
      </c>
      <c r="F7" s="25">
        <v>0.80208333333333337</v>
      </c>
      <c r="G7" s="5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12"/>
      <c r="V7" s="93"/>
      <c r="W7" s="93"/>
      <c r="X7" s="93"/>
      <c r="Y7" s="93"/>
      <c r="Z7" s="94"/>
    </row>
    <row r="8" spans="1:26" ht="21" customHeight="1" x14ac:dyDescent="0.2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07" t="s">
        <v>20</v>
      </c>
      <c r="W8" s="108"/>
      <c r="X8" s="101" t="s">
        <v>21</v>
      </c>
      <c r="Y8" s="102"/>
      <c r="Z8" s="6"/>
    </row>
    <row r="9" spans="1:26" ht="21" customHeight="1" x14ac:dyDescent="0.25">
      <c r="A9" s="4"/>
      <c r="B9" s="4"/>
      <c r="C9" s="90" t="s">
        <v>8</v>
      </c>
      <c r="D9" s="85"/>
      <c r="E9" s="85"/>
      <c r="F9" s="29"/>
      <c r="G9" s="26"/>
      <c r="H9" s="26"/>
      <c r="I9" s="18"/>
      <c r="J9" s="26"/>
      <c r="K9" s="18"/>
      <c r="L9" s="26"/>
      <c r="M9" s="18"/>
      <c r="N9" s="26"/>
      <c r="O9" s="26"/>
      <c r="P9" s="18"/>
      <c r="Q9" s="26"/>
      <c r="R9" s="18"/>
      <c r="S9" s="26"/>
      <c r="T9" s="18"/>
      <c r="U9" s="18"/>
      <c r="V9" s="109"/>
      <c r="W9" s="110"/>
      <c r="X9" s="103"/>
      <c r="Y9" s="100"/>
      <c r="Z9" s="6"/>
    </row>
    <row r="10" spans="1:26" ht="21" customHeight="1" x14ac:dyDescent="0.25">
      <c r="A10" s="4"/>
      <c r="B10" s="4"/>
      <c r="C10" s="85"/>
      <c r="D10" s="85"/>
      <c r="E10" s="85"/>
      <c r="F10" s="29"/>
      <c r="G10" s="26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97" t="s">
        <v>26</v>
      </c>
      <c r="W10" s="104"/>
      <c r="X10" s="97" t="s">
        <v>34</v>
      </c>
      <c r="Y10" s="98"/>
      <c r="Z10" s="96"/>
    </row>
    <row r="11" spans="1:26" ht="21" customHeight="1" x14ac:dyDescent="0.25">
      <c r="A11" s="4"/>
      <c r="B11" s="4"/>
      <c r="C11" s="91" t="s">
        <v>37</v>
      </c>
      <c r="D11" s="85"/>
      <c r="E11" s="85"/>
      <c r="F11" s="119"/>
      <c r="G11" s="120"/>
      <c r="H11" s="27"/>
      <c r="I11" s="18"/>
      <c r="J11" s="27"/>
      <c r="K11" s="18"/>
      <c r="L11" s="27"/>
      <c r="M11" s="18"/>
      <c r="N11" s="27"/>
      <c r="O11" s="27"/>
      <c r="P11" s="18"/>
      <c r="Q11" s="27"/>
      <c r="R11" s="18"/>
      <c r="S11" s="27"/>
      <c r="T11" s="18"/>
      <c r="U11" s="18"/>
      <c r="V11" s="105"/>
      <c r="W11" s="106"/>
      <c r="X11" s="99"/>
      <c r="Y11" s="100"/>
      <c r="Z11" s="96"/>
    </row>
    <row r="12" spans="1:26" ht="21" customHeight="1" x14ac:dyDescent="0.2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5"/>
      <c r="W12" s="4"/>
      <c r="X12" s="4"/>
      <c r="Y12" s="4"/>
      <c r="Z12" s="3"/>
    </row>
    <row r="13" spans="1:26" ht="21" customHeight="1" x14ac:dyDescent="0.25">
      <c r="A13" s="70" t="s">
        <v>9</v>
      </c>
      <c r="B13" s="72" t="s">
        <v>10</v>
      </c>
      <c r="C13" s="72" t="s">
        <v>11</v>
      </c>
      <c r="D13" s="70" t="s">
        <v>19</v>
      </c>
      <c r="E13" s="70" t="s">
        <v>12</v>
      </c>
      <c r="F13" s="70" t="s">
        <v>22</v>
      </c>
      <c r="G13" s="70" t="s">
        <v>29</v>
      </c>
      <c r="H13" s="65" t="s">
        <v>24</v>
      </c>
      <c r="I13" s="65" t="s">
        <v>25</v>
      </c>
      <c r="J13" s="65" t="s">
        <v>32</v>
      </c>
      <c r="K13" s="65" t="s">
        <v>38</v>
      </c>
      <c r="L13" s="65" t="s">
        <v>155</v>
      </c>
      <c r="M13" s="65" t="s">
        <v>156</v>
      </c>
      <c r="N13" s="65" t="s">
        <v>157</v>
      </c>
      <c r="O13" s="65" t="s">
        <v>158</v>
      </c>
      <c r="P13" s="65" t="s">
        <v>159</v>
      </c>
      <c r="Q13" s="65" t="s">
        <v>160</v>
      </c>
      <c r="R13" s="65" t="s">
        <v>161</v>
      </c>
      <c r="S13" s="65" t="s">
        <v>162</v>
      </c>
      <c r="T13" s="65" t="s">
        <v>163</v>
      </c>
      <c r="U13" s="112" t="s">
        <v>13</v>
      </c>
      <c r="V13" s="111" t="s">
        <v>14</v>
      </c>
      <c r="W13" s="111" t="s">
        <v>15</v>
      </c>
      <c r="X13" s="111" t="s">
        <v>16</v>
      </c>
      <c r="Y13" s="118" t="s">
        <v>17</v>
      </c>
    </row>
    <row r="14" spans="1:26" ht="21" customHeight="1" x14ac:dyDescent="0.25">
      <c r="A14" s="71"/>
      <c r="B14" s="73"/>
      <c r="C14" s="73"/>
      <c r="D14" s="73"/>
      <c r="E14" s="73"/>
      <c r="F14" s="73"/>
      <c r="G14" s="73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113"/>
      <c r="V14" s="111"/>
      <c r="W14" s="111"/>
      <c r="X14" s="111"/>
      <c r="Y14" s="118"/>
    </row>
    <row r="15" spans="1:26" s="49" customFormat="1" ht="21" customHeight="1" x14ac:dyDescent="0.25">
      <c r="A15" s="82" t="s">
        <v>41</v>
      </c>
      <c r="B15" s="76" t="s">
        <v>36</v>
      </c>
      <c r="C15" s="78" t="s">
        <v>72</v>
      </c>
      <c r="D15" s="80">
        <v>8</v>
      </c>
      <c r="E15" s="76" t="s">
        <v>18</v>
      </c>
      <c r="F15" s="50" t="s">
        <v>102</v>
      </c>
      <c r="G15" s="51">
        <v>15</v>
      </c>
      <c r="H15" s="59"/>
      <c r="I15" s="62"/>
      <c r="J15" s="59"/>
      <c r="K15" s="62"/>
      <c r="L15" s="59"/>
      <c r="M15" s="62"/>
      <c r="N15" s="59"/>
      <c r="O15" s="59"/>
      <c r="P15" s="62"/>
      <c r="Q15" s="59">
        <v>8</v>
      </c>
      <c r="R15" s="62"/>
      <c r="S15" s="59"/>
      <c r="T15" s="62"/>
      <c r="U15" s="42"/>
      <c r="V15" s="42"/>
      <c r="W15" s="42"/>
      <c r="X15" s="42"/>
      <c r="Y15" s="82"/>
    </row>
    <row r="16" spans="1:26" s="49" customFormat="1" ht="21" customHeight="1" x14ac:dyDescent="0.25">
      <c r="A16" s="83"/>
      <c r="B16" s="77"/>
      <c r="C16" s="79"/>
      <c r="D16" s="81"/>
      <c r="E16" s="77"/>
      <c r="F16" s="50" t="s">
        <v>103</v>
      </c>
      <c r="G16" s="51">
        <v>49</v>
      </c>
      <c r="H16" s="61"/>
      <c r="I16" s="64"/>
      <c r="J16" s="61"/>
      <c r="K16" s="64"/>
      <c r="L16" s="61"/>
      <c r="M16" s="64"/>
      <c r="N16" s="61"/>
      <c r="O16" s="61"/>
      <c r="P16" s="64"/>
      <c r="Q16" s="61"/>
      <c r="R16" s="64"/>
      <c r="S16" s="61"/>
      <c r="T16" s="64"/>
      <c r="U16" s="42"/>
      <c r="V16" s="42"/>
      <c r="W16" s="42"/>
      <c r="X16" s="42"/>
      <c r="Y16" s="83"/>
    </row>
    <row r="17" spans="1:25" s="43" customFormat="1" ht="21" customHeight="1" x14ac:dyDescent="0.25">
      <c r="A17" s="127" t="s">
        <v>42</v>
      </c>
      <c r="B17" s="134" t="s">
        <v>36</v>
      </c>
      <c r="C17" s="134" t="s">
        <v>73</v>
      </c>
      <c r="D17" s="137">
        <v>46</v>
      </c>
      <c r="E17" s="127" t="s">
        <v>18</v>
      </c>
      <c r="F17" s="50" t="s">
        <v>104</v>
      </c>
      <c r="G17" s="51">
        <v>20</v>
      </c>
      <c r="H17" s="59">
        <v>23</v>
      </c>
      <c r="I17" s="62">
        <v>22</v>
      </c>
      <c r="J17" s="59">
        <v>1</v>
      </c>
      <c r="K17" s="62"/>
      <c r="L17" s="59"/>
      <c r="M17" s="62"/>
      <c r="N17" s="59"/>
      <c r="O17" s="59"/>
      <c r="P17" s="62"/>
      <c r="Q17" s="59"/>
      <c r="R17" s="62"/>
      <c r="S17" s="59"/>
      <c r="T17" s="62"/>
      <c r="U17" s="44"/>
      <c r="V17" s="44"/>
      <c r="W17" s="44"/>
      <c r="X17" s="44"/>
      <c r="Y17" s="127"/>
    </row>
    <row r="18" spans="1:25" s="43" customFormat="1" ht="21" customHeight="1" x14ac:dyDescent="0.25">
      <c r="A18" s="128"/>
      <c r="B18" s="135"/>
      <c r="C18" s="135"/>
      <c r="D18" s="138"/>
      <c r="E18" s="128"/>
      <c r="F18" s="50" t="s">
        <v>105</v>
      </c>
      <c r="G18" s="51">
        <v>200</v>
      </c>
      <c r="H18" s="60"/>
      <c r="I18" s="63"/>
      <c r="J18" s="60"/>
      <c r="K18" s="63"/>
      <c r="L18" s="60"/>
      <c r="M18" s="63"/>
      <c r="N18" s="60"/>
      <c r="O18" s="60"/>
      <c r="P18" s="63"/>
      <c r="Q18" s="60"/>
      <c r="R18" s="63"/>
      <c r="S18" s="60"/>
      <c r="T18" s="63"/>
      <c r="U18" s="44"/>
      <c r="V18" s="44"/>
      <c r="W18" s="44"/>
      <c r="X18" s="44"/>
      <c r="Y18" s="128"/>
    </row>
    <row r="19" spans="1:25" s="43" customFormat="1" ht="21" customHeight="1" x14ac:dyDescent="0.25">
      <c r="A19" s="128"/>
      <c r="B19" s="135"/>
      <c r="C19" s="135"/>
      <c r="D19" s="138"/>
      <c r="E19" s="128"/>
      <c r="F19" s="50" t="s">
        <v>106</v>
      </c>
      <c r="G19" s="51">
        <v>200</v>
      </c>
      <c r="H19" s="60"/>
      <c r="I19" s="63"/>
      <c r="J19" s="60"/>
      <c r="K19" s="63"/>
      <c r="L19" s="60"/>
      <c r="M19" s="63"/>
      <c r="N19" s="60"/>
      <c r="O19" s="60"/>
      <c r="P19" s="63"/>
      <c r="Q19" s="60"/>
      <c r="R19" s="63"/>
      <c r="S19" s="60"/>
      <c r="T19" s="63"/>
      <c r="U19" s="44"/>
      <c r="V19" s="44"/>
      <c r="W19" s="44"/>
      <c r="X19" s="44"/>
      <c r="Y19" s="128"/>
    </row>
    <row r="20" spans="1:25" s="43" customFormat="1" ht="21" customHeight="1" x14ac:dyDescent="0.25">
      <c r="A20" s="129"/>
      <c r="B20" s="136"/>
      <c r="C20" s="136"/>
      <c r="D20" s="139"/>
      <c r="E20" s="129"/>
      <c r="F20" s="50" t="s">
        <v>107</v>
      </c>
      <c r="G20" s="51">
        <v>10</v>
      </c>
      <c r="H20" s="61"/>
      <c r="I20" s="64"/>
      <c r="J20" s="61"/>
      <c r="K20" s="64"/>
      <c r="L20" s="61"/>
      <c r="M20" s="64"/>
      <c r="N20" s="61"/>
      <c r="O20" s="61"/>
      <c r="P20" s="64"/>
      <c r="Q20" s="61"/>
      <c r="R20" s="64"/>
      <c r="S20" s="61"/>
      <c r="T20" s="64"/>
      <c r="U20" s="44"/>
      <c r="V20" s="44"/>
      <c r="W20" s="44"/>
      <c r="X20" s="44"/>
      <c r="Y20" s="129"/>
    </row>
    <row r="21" spans="1:25" s="49" customFormat="1" ht="21" customHeight="1" x14ac:dyDescent="0.25">
      <c r="A21" s="82" t="s">
        <v>43</v>
      </c>
      <c r="B21" s="41" t="s">
        <v>31</v>
      </c>
      <c r="C21" s="52" t="s">
        <v>74</v>
      </c>
      <c r="D21" s="53">
        <v>8</v>
      </c>
      <c r="E21" s="41" t="s">
        <v>18</v>
      </c>
      <c r="F21" s="50" t="s">
        <v>153</v>
      </c>
      <c r="G21" s="51">
        <v>23</v>
      </c>
      <c r="H21" s="59"/>
      <c r="I21" s="62"/>
      <c r="J21" s="59"/>
      <c r="K21" s="62"/>
      <c r="L21" s="59"/>
      <c r="M21" s="62"/>
      <c r="N21" s="59"/>
      <c r="O21" s="59"/>
      <c r="P21" s="62"/>
      <c r="Q21" s="59"/>
      <c r="R21" s="62"/>
      <c r="S21" s="59"/>
      <c r="T21" s="62">
        <v>8</v>
      </c>
      <c r="U21" s="42"/>
      <c r="V21" s="42"/>
      <c r="W21" s="42"/>
      <c r="X21" s="42"/>
      <c r="Y21" s="82"/>
    </row>
    <row r="22" spans="1:25" s="49" customFormat="1" ht="21" customHeight="1" x14ac:dyDescent="0.25">
      <c r="A22" s="83"/>
      <c r="B22" s="41"/>
      <c r="C22" s="52" t="s">
        <v>75</v>
      </c>
      <c r="D22" s="53"/>
      <c r="E22" s="41"/>
      <c r="F22" s="50" t="s">
        <v>153</v>
      </c>
      <c r="G22" s="51">
        <v>7</v>
      </c>
      <c r="H22" s="61"/>
      <c r="I22" s="64"/>
      <c r="J22" s="61"/>
      <c r="K22" s="64"/>
      <c r="L22" s="61"/>
      <c r="M22" s="64"/>
      <c r="N22" s="61"/>
      <c r="O22" s="61"/>
      <c r="P22" s="64"/>
      <c r="Q22" s="61"/>
      <c r="R22" s="64"/>
      <c r="S22" s="61"/>
      <c r="T22" s="64"/>
      <c r="U22" s="42"/>
      <c r="V22" s="42"/>
      <c r="W22" s="42"/>
      <c r="X22" s="42"/>
      <c r="Y22" s="83"/>
    </row>
    <row r="23" spans="1:25" s="43" customFormat="1" ht="21" customHeight="1" x14ac:dyDescent="0.25">
      <c r="A23" s="44" t="s">
        <v>44</v>
      </c>
      <c r="B23" s="45" t="s">
        <v>31</v>
      </c>
      <c r="C23" s="45" t="s">
        <v>76</v>
      </c>
      <c r="D23" s="46">
        <v>1</v>
      </c>
      <c r="E23" s="44" t="s">
        <v>125</v>
      </c>
      <c r="F23" s="50" t="s">
        <v>108</v>
      </c>
      <c r="G23" s="51">
        <v>2</v>
      </c>
      <c r="H23" s="47"/>
      <c r="I23" s="48"/>
      <c r="J23" s="47"/>
      <c r="K23" s="48"/>
      <c r="L23" s="47"/>
      <c r="M23" s="48"/>
      <c r="N23" s="47">
        <v>1</v>
      </c>
      <c r="O23" s="47"/>
      <c r="P23" s="48"/>
      <c r="Q23" s="47"/>
      <c r="R23" s="48"/>
      <c r="S23" s="47"/>
      <c r="T23" s="48"/>
      <c r="U23" s="44"/>
      <c r="V23" s="44"/>
      <c r="W23" s="44"/>
      <c r="X23" s="44"/>
      <c r="Y23" s="44"/>
    </row>
    <row r="24" spans="1:25" s="49" customFormat="1" ht="21" customHeight="1" x14ac:dyDescent="0.25">
      <c r="A24" s="42" t="s">
        <v>45</v>
      </c>
      <c r="B24" s="41" t="s">
        <v>31</v>
      </c>
      <c r="C24" s="52" t="s">
        <v>77</v>
      </c>
      <c r="D24" s="53">
        <v>12</v>
      </c>
      <c r="E24" s="41" t="s">
        <v>18</v>
      </c>
      <c r="F24" s="50" t="s">
        <v>109</v>
      </c>
      <c r="G24" s="51">
        <v>12</v>
      </c>
      <c r="H24" s="47"/>
      <c r="I24" s="48"/>
      <c r="J24" s="47"/>
      <c r="K24" s="48"/>
      <c r="L24" s="47"/>
      <c r="M24" s="48"/>
      <c r="N24" s="47"/>
      <c r="O24" s="47"/>
      <c r="P24" s="48">
        <v>12</v>
      </c>
      <c r="Q24" s="47"/>
      <c r="R24" s="48"/>
      <c r="S24" s="47"/>
      <c r="T24" s="48"/>
      <c r="U24" s="42"/>
      <c r="V24" s="42"/>
      <c r="W24" s="42"/>
      <c r="X24" s="42"/>
      <c r="Y24" s="42"/>
    </row>
    <row r="25" spans="1:25" s="43" customFormat="1" ht="21" customHeight="1" x14ac:dyDescent="0.25">
      <c r="A25" s="44" t="s">
        <v>46</v>
      </c>
      <c r="B25" s="45" t="s">
        <v>31</v>
      </c>
      <c r="C25" s="45" t="s">
        <v>78</v>
      </c>
      <c r="D25" s="46">
        <v>1</v>
      </c>
      <c r="E25" s="44" t="s">
        <v>125</v>
      </c>
      <c r="F25" s="50" t="s">
        <v>110</v>
      </c>
      <c r="G25" s="51">
        <v>1</v>
      </c>
      <c r="H25" s="47"/>
      <c r="I25" s="48"/>
      <c r="J25" s="47"/>
      <c r="K25" s="48"/>
      <c r="L25" s="47"/>
      <c r="M25" s="48">
        <v>1</v>
      </c>
      <c r="N25" s="47"/>
      <c r="O25" s="47"/>
      <c r="P25" s="48"/>
      <c r="Q25" s="47"/>
      <c r="R25" s="48"/>
      <c r="S25" s="47"/>
      <c r="T25" s="48"/>
      <c r="U25" s="44"/>
      <c r="V25" s="44"/>
      <c r="W25" s="44"/>
      <c r="X25" s="44"/>
      <c r="Y25" s="44"/>
    </row>
    <row r="26" spans="1:25" s="49" customFormat="1" ht="21" customHeight="1" x14ac:dyDescent="0.25">
      <c r="A26" s="82" t="s">
        <v>47</v>
      </c>
      <c r="B26" s="76" t="s">
        <v>31</v>
      </c>
      <c r="C26" s="78" t="s">
        <v>79</v>
      </c>
      <c r="D26" s="80">
        <v>8</v>
      </c>
      <c r="E26" s="76" t="s">
        <v>18</v>
      </c>
      <c r="F26" s="50" t="s">
        <v>111</v>
      </c>
      <c r="G26" s="51">
        <v>30</v>
      </c>
      <c r="H26" s="59"/>
      <c r="I26" s="62"/>
      <c r="J26" s="59"/>
      <c r="K26" s="62"/>
      <c r="L26" s="59"/>
      <c r="M26" s="62"/>
      <c r="N26" s="59">
        <v>8</v>
      </c>
      <c r="O26" s="59"/>
      <c r="P26" s="62"/>
      <c r="Q26" s="59"/>
      <c r="R26" s="62"/>
      <c r="S26" s="59"/>
      <c r="T26" s="62"/>
      <c r="U26" s="42"/>
      <c r="V26" s="42"/>
      <c r="W26" s="42"/>
      <c r="X26" s="42"/>
      <c r="Y26" s="82"/>
    </row>
    <row r="27" spans="1:25" s="49" customFormat="1" ht="21" customHeight="1" x14ac:dyDescent="0.25">
      <c r="A27" s="130"/>
      <c r="B27" s="131"/>
      <c r="C27" s="132"/>
      <c r="D27" s="133"/>
      <c r="E27" s="131"/>
      <c r="F27" s="50" t="s">
        <v>112</v>
      </c>
      <c r="G27" s="51">
        <v>5</v>
      </c>
      <c r="H27" s="60"/>
      <c r="I27" s="63"/>
      <c r="J27" s="60"/>
      <c r="K27" s="63"/>
      <c r="L27" s="60"/>
      <c r="M27" s="63"/>
      <c r="N27" s="60"/>
      <c r="O27" s="60"/>
      <c r="P27" s="63"/>
      <c r="Q27" s="60"/>
      <c r="R27" s="63"/>
      <c r="S27" s="60"/>
      <c r="T27" s="63"/>
      <c r="U27" s="42"/>
      <c r="V27" s="42"/>
      <c r="W27" s="42"/>
      <c r="X27" s="42"/>
      <c r="Y27" s="130"/>
    </row>
    <row r="28" spans="1:25" s="49" customFormat="1" ht="21" customHeight="1" x14ac:dyDescent="0.25">
      <c r="A28" s="130"/>
      <c r="B28" s="131"/>
      <c r="C28" s="132"/>
      <c r="D28" s="133"/>
      <c r="E28" s="131"/>
      <c r="F28" s="50" t="s">
        <v>113</v>
      </c>
      <c r="G28" s="51">
        <v>2</v>
      </c>
      <c r="H28" s="60"/>
      <c r="I28" s="63"/>
      <c r="J28" s="60"/>
      <c r="K28" s="63"/>
      <c r="L28" s="60"/>
      <c r="M28" s="63"/>
      <c r="N28" s="60"/>
      <c r="O28" s="60"/>
      <c r="P28" s="63"/>
      <c r="Q28" s="60"/>
      <c r="R28" s="63"/>
      <c r="S28" s="60"/>
      <c r="T28" s="63"/>
      <c r="U28" s="42"/>
      <c r="V28" s="42"/>
      <c r="W28" s="42"/>
      <c r="X28" s="42"/>
      <c r="Y28" s="130"/>
    </row>
    <row r="29" spans="1:25" s="49" customFormat="1" ht="21" customHeight="1" x14ac:dyDescent="0.25">
      <c r="A29" s="130"/>
      <c r="B29" s="131"/>
      <c r="C29" s="132"/>
      <c r="D29" s="133"/>
      <c r="E29" s="131"/>
      <c r="F29" s="50" t="s">
        <v>114</v>
      </c>
      <c r="G29" s="51">
        <v>1</v>
      </c>
      <c r="H29" s="60"/>
      <c r="I29" s="63"/>
      <c r="J29" s="60"/>
      <c r="K29" s="63"/>
      <c r="L29" s="60"/>
      <c r="M29" s="63"/>
      <c r="N29" s="60"/>
      <c r="O29" s="60"/>
      <c r="P29" s="63"/>
      <c r="Q29" s="60"/>
      <c r="R29" s="63"/>
      <c r="S29" s="60"/>
      <c r="T29" s="63"/>
      <c r="U29" s="42"/>
      <c r="V29" s="42"/>
      <c r="W29" s="42"/>
      <c r="X29" s="42"/>
      <c r="Y29" s="130"/>
    </row>
    <row r="30" spans="1:25" s="49" customFormat="1" ht="21" customHeight="1" x14ac:dyDescent="0.25">
      <c r="A30" s="83"/>
      <c r="B30" s="77"/>
      <c r="C30" s="79"/>
      <c r="D30" s="81"/>
      <c r="E30" s="77"/>
      <c r="F30" s="50" t="s">
        <v>115</v>
      </c>
      <c r="G30" s="51">
        <v>1</v>
      </c>
      <c r="H30" s="61"/>
      <c r="I30" s="64"/>
      <c r="J30" s="61"/>
      <c r="K30" s="64"/>
      <c r="L30" s="61"/>
      <c r="M30" s="64"/>
      <c r="N30" s="61"/>
      <c r="O30" s="61"/>
      <c r="P30" s="64"/>
      <c r="Q30" s="61"/>
      <c r="R30" s="64"/>
      <c r="S30" s="61"/>
      <c r="T30" s="64"/>
      <c r="U30" s="42"/>
      <c r="V30" s="42"/>
      <c r="W30" s="42"/>
      <c r="X30" s="42"/>
      <c r="Y30" s="83"/>
    </row>
    <row r="31" spans="1:25" s="43" customFormat="1" ht="21" customHeight="1" x14ac:dyDescent="0.25">
      <c r="A31" s="44" t="s">
        <v>48</v>
      </c>
      <c r="B31" s="45" t="s">
        <v>31</v>
      </c>
      <c r="C31" s="45" t="s">
        <v>80</v>
      </c>
      <c r="D31" s="46">
        <v>4</v>
      </c>
      <c r="E31" s="44" t="s">
        <v>18</v>
      </c>
      <c r="F31" s="50" t="s">
        <v>116</v>
      </c>
      <c r="G31" s="51">
        <v>4</v>
      </c>
      <c r="H31" s="47"/>
      <c r="I31" s="48"/>
      <c r="J31" s="47">
        <v>4</v>
      </c>
      <c r="K31" s="48"/>
      <c r="L31" s="47"/>
      <c r="M31" s="48"/>
      <c r="N31" s="47"/>
      <c r="O31" s="47"/>
      <c r="P31" s="48"/>
      <c r="Q31" s="47"/>
      <c r="R31" s="48"/>
      <c r="S31" s="47"/>
      <c r="T31" s="48"/>
      <c r="U31" s="44"/>
      <c r="V31" s="44"/>
      <c r="W31" s="44"/>
      <c r="X31" s="44"/>
      <c r="Y31" s="44"/>
    </row>
    <row r="32" spans="1:25" s="49" customFormat="1" ht="21" customHeight="1" x14ac:dyDescent="0.25">
      <c r="A32" s="42" t="s">
        <v>49</v>
      </c>
      <c r="B32" s="41" t="s">
        <v>31</v>
      </c>
      <c r="C32" s="52" t="s">
        <v>81</v>
      </c>
      <c r="D32" s="53">
        <v>1</v>
      </c>
      <c r="E32" s="41" t="s">
        <v>125</v>
      </c>
      <c r="F32" s="50" t="s">
        <v>108</v>
      </c>
      <c r="G32" s="51">
        <v>2</v>
      </c>
      <c r="H32" s="47"/>
      <c r="I32" s="48"/>
      <c r="J32" s="47"/>
      <c r="K32" s="48"/>
      <c r="L32" s="47"/>
      <c r="M32" s="48">
        <v>1</v>
      </c>
      <c r="N32" s="47"/>
      <c r="O32" s="47"/>
      <c r="P32" s="48"/>
      <c r="Q32" s="47"/>
      <c r="R32" s="48"/>
      <c r="S32" s="47"/>
      <c r="T32" s="48"/>
      <c r="U32" s="42"/>
      <c r="V32" s="42"/>
      <c r="W32" s="42"/>
      <c r="X32" s="42"/>
      <c r="Y32" s="42"/>
    </row>
    <row r="33" spans="1:25" s="43" customFormat="1" ht="21" customHeight="1" x14ac:dyDescent="0.25">
      <c r="A33" s="44" t="s">
        <v>50</v>
      </c>
      <c r="B33" s="45" t="s">
        <v>31</v>
      </c>
      <c r="C33" s="45" t="s">
        <v>82</v>
      </c>
      <c r="D33" s="46">
        <v>1</v>
      </c>
      <c r="E33" s="44" t="s">
        <v>125</v>
      </c>
      <c r="F33" s="50" t="s">
        <v>117</v>
      </c>
      <c r="G33" s="51">
        <v>6</v>
      </c>
      <c r="H33" s="47"/>
      <c r="I33" s="48"/>
      <c r="J33" s="47"/>
      <c r="K33" s="48"/>
      <c r="L33" s="47"/>
      <c r="M33" s="48">
        <v>1</v>
      </c>
      <c r="N33" s="47"/>
      <c r="O33" s="47"/>
      <c r="P33" s="48"/>
      <c r="Q33" s="47"/>
      <c r="R33" s="48"/>
      <c r="S33" s="47"/>
      <c r="T33" s="48"/>
      <c r="U33" s="44"/>
      <c r="V33" s="44"/>
      <c r="W33" s="44"/>
      <c r="X33" s="44"/>
      <c r="Y33" s="44"/>
    </row>
    <row r="34" spans="1:25" s="49" customFormat="1" ht="21" customHeight="1" x14ac:dyDescent="0.25">
      <c r="A34" s="42" t="s">
        <v>51</v>
      </c>
      <c r="B34" s="41" t="s">
        <v>31</v>
      </c>
      <c r="C34" s="52">
        <v>153766916</v>
      </c>
      <c r="D34" s="53">
        <v>1</v>
      </c>
      <c r="E34" s="41" t="s">
        <v>125</v>
      </c>
      <c r="F34" s="50" t="s">
        <v>118</v>
      </c>
      <c r="G34" s="51">
        <v>2</v>
      </c>
      <c r="H34" s="47"/>
      <c r="I34" s="48"/>
      <c r="J34" s="47"/>
      <c r="K34" s="48"/>
      <c r="L34" s="47"/>
      <c r="M34" s="48">
        <v>1</v>
      </c>
      <c r="N34" s="47"/>
      <c r="O34" s="47"/>
      <c r="P34" s="48"/>
      <c r="Q34" s="47"/>
      <c r="R34" s="48"/>
      <c r="S34" s="47"/>
      <c r="T34" s="48"/>
      <c r="U34" s="42"/>
      <c r="V34" s="42"/>
      <c r="W34" s="42"/>
      <c r="X34" s="42"/>
      <c r="Y34" s="42"/>
    </row>
    <row r="35" spans="1:25" s="43" customFormat="1" ht="21" customHeight="1" x14ac:dyDescent="0.25">
      <c r="A35" s="44" t="s">
        <v>52</v>
      </c>
      <c r="B35" s="45" t="s">
        <v>31</v>
      </c>
      <c r="C35" s="45" t="s">
        <v>83</v>
      </c>
      <c r="D35" s="46">
        <v>1</v>
      </c>
      <c r="E35" s="44" t="s">
        <v>125</v>
      </c>
      <c r="F35" s="50" t="s">
        <v>112</v>
      </c>
      <c r="G35" s="51">
        <v>1</v>
      </c>
      <c r="H35" s="47"/>
      <c r="I35" s="48"/>
      <c r="J35" s="47"/>
      <c r="K35" s="48"/>
      <c r="L35" s="47"/>
      <c r="M35" s="48">
        <v>1</v>
      </c>
      <c r="N35" s="47"/>
      <c r="O35" s="47"/>
      <c r="P35" s="48"/>
      <c r="Q35" s="47"/>
      <c r="R35" s="48"/>
      <c r="S35" s="47"/>
      <c r="T35" s="48"/>
      <c r="U35" s="44"/>
      <c r="V35" s="44"/>
      <c r="W35" s="44"/>
      <c r="X35" s="44"/>
      <c r="Y35" s="44"/>
    </row>
    <row r="36" spans="1:25" s="49" customFormat="1" ht="21" customHeight="1" x14ac:dyDescent="0.25">
      <c r="A36" s="42" t="s">
        <v>53</v>
      </c>
      <c r="B36" s="76" t="s">
        <v>31</v>
      </c>
      <c r="C36" s="78">
        <v>153908646</v>
      </c>
      <c r="D36" s="80">
        <v>10</v>
      </c>
      <c r="E36" s="76" t="s">
        <v>18</v>
      </c>
      <c r="F36" s="123" t="s">
        <v>119</v>
      </c>
      <c r="G36" s="125">
        <v>5</v>
      </c>
      <c r="H36" s="59"/>
      <c r="I36" s="62"/>
      <c r="J36" s="59"/>
      <c r="K36" s="62"/>
      <c r="L36" s="59"/>
      <c r="M36" s="62"/>
      <c r="N36" s="59">
        <v>10</v>
      </c>
      <c r="O36" s="59"/>
      <c r="P36" s="62"/>
      <c r="Q36" s="59"/>
      <c r="R36" s="62"/>
      <c r="S36" s="59"/>
      <c r="T36" s="62"/>
      <c r="U36" s="42"/>
      <c r="V36" s="42"/>
      <c r="W36" s="42"/>
      <c r="X36" s="42"/>
      <c r="Y36" s="121" t="s">
        <v>123</v>
      </c>
    </row>
    <row r="37" spans="1:25" s="49" customFormat="1" ht="21" customHeight="1" x14ac:dyDescent="0.25">
      <c r="A37" s="42" t="s">
        <v>154</v>
      </c>
      <c r="B37" s="77"/>
      <c r="C37" s="79"/>
      <c r="D37" s="81"/>
      <c r="E37" s="77"/>
      <c r="F37" s="124"/>
      <c r="G37" s="126"/>
      <c r="H37" s="61"/>
      <c r="I37" s="64"/>
      <c r="J37" s="61"/>
      <c r="K37" s="64"/>
      <c r="L37" s="61"/>
      <c r="M37" s="64"/>
      <c r="N37" s="61"/>
      <c r="O37" s="61"/>
      <c r="P37" s="64"/>
      <c r="Q37" s="61"/>
      <c r="R37" s="64"/>
      <c r="S37" s="61"/>
      <c r="T37" s="64"/>
      <c r="U37" s="42"/>
      <c r="V37" s="42"/>
      <c r="W37" s="42"/>
      <c r="X37" s="42"/>
      <c r="Y37" s="122"/>
    </row>
    <row r="38" spans="1:25" s="43" customFormat="1" ht="21" customHeight="1" x14ac:dyDescent="0.25">
      <c r="A38" s="44" t="s">
        <v>54</v>
      </c>
      <c r="B38" s="45" t="s">
        <v>31</v>
      </c>
      <c r="C38" s="45" t="s">
        <v>84</v>
      </c>
      <c r="D38" s="46">
        <v>1</v>
      </c>
      <c r="E38" s="44" t="s">
        <v>125</v>
      </c>
      <c r="F38" s="50" t="s">
        <v>120</v>
      </c>
      <c r="G38" s="51">
        <v>20</v>
      </c>
      <c r="H38" s="47"/>
      <c r="I38" s="48"/>
      <c r="J38" s="47"/>
      <c r="K38" s="48"/>
      <c r="L38" s="47"/>
      <c r="M38" s="48">
        <v>1</v>
      </c>
      <c r="N38" s="47"/>
      <c r="O38" s="47"/>
      <c r="P38" s="48"/>
      <c r="Q38" s="47"/>
      <c r="R38" s="48"/>
      <c r="S38" s="47"/>
      <c r="T38" s="48"/>
      <c r="U38" s="44"/>
      <c r="V38" s="44"/>
      <c r="W38" s="44"/>
      <c r="X38" s="44"/>
      <c r="Y38" s="44"/>
    </row>
    <row r="39" spans="1:25" s="49" customFormat="1" ht="21" customHeight="1" x14ac:dyDescent="0.25">
      <c r="A39" s="42" t="s">
        <v>55</v>
      </c>
      <c r="B39" s="41" t="s">
        <v>31</v>
      </c>
      <c r="C39" s="52" t="s">
        <v>85</v>
      </c>
      <c r="D39" s="53">
        <v>1</v>
      </c>
      <c r="E39" s="41" t="s">
        <v>125</v>
      </c>
      <c r="F39" s="50" t="s">
        <v>121</v>
      </c>
      <c r="G39" s="51">
        <v>4</v>
      </c>
      <c r="H39" s="47"/>
      <c r="I39" s="48"/>
      <c r="J39" s="47"/>
      <c r="K39" s="48"/>
      <c r="L39" s="47"/>
      <c r="M39" s="48">
        <v>1</v>
      </c>
      <c r="N39" s="47"/>
      <c r="O39" s="47"/>
      <c r="P39" s="48"/>
      <c r="Q39" s="47"/>
      <c r="R39" s="48"/>
      <c r="S39" s="47"/>
      <c r="T39" s="48"/>
      <c r="U39" s="42"/>
      <c r="V39" s="42"/>
      <c r="W39" s="42"/>
      <c r="X39" s="42"/>
      <c r="Y39" s="42"/>
    </row>
    <row r="40" spans="1:25" s="43" customFormat="1" ht="21" customHeight="1" x14ac:dyDescent="0.25">
      <c r="A40" s="44" t="s">
        <v>56</v>
      </c>
      <c r="B40" s="45" t="s">
        <v>31</v>
      </c>
      <c r="C40" s="45" t="s">
        <v>86</v>
      </c>
      <c r="D40" s="46">
        <v>5</v>
      </c>
      <c r="E40" s="44" t="s">
        <v>18</v>
      </c>
      <c r="F40" s="50" t="s">
        <v>122</v>
      </c>
      <c r="G40" s="51">
        <v>3</v>
      </c>
      <c r="H40" s="47"/>
      <c r="I40" s="48"/>
      <c r="J40" s="47"/>
      <c r="K40" s="48"/>
      <c r="L40" s="47"/>
      <c r="M40" s="48">
        <v>4</v>
      </c>
      <c r="N40" s="47">
        <v>1</v>
      </c>
      <c r="O40" s="47"/>
      <c r="P40" s="48"/>
      <c r="Q40" s="47"/>
      <c r="R40" s="48"/>
      <c r="S40" s="47"/>
      <c r="T40" s="48"/>
      <c r="U40" s="44"/>
      <c r="V40" s="44"/>
      <c r="W40" s="44"/>
      <c r="X40" s="44"/>
      <c r="Y40" s="57" t="s">
        <v>123</v>
      </c>
    </row>
    <row r="41" spans="1:25" s="49" customFormat="1" ht="21" customHeight="1" x14ac:dyDescent="0.25">
      <c r="A41" s="42" t="s">
        <v>57</v>
      </c>
      <c r="B41" s="41" t="s">
        <v>39</v>
      </c>
      <c r="C41" s="52" t="s">
        <v>87</v>
      </c>
      <c r="D41" s="53">
        <v>30</v>
      </c>
      <c r="E41" s="41" t="s">
        <v>18</v>
      </c>
      <c r="F41" s="50" t="s">
        <v>130</v>
      </c>
      <c r="G41" s="51">
        <v>300</v>
      </c>
      <c r="H41" s="47"/>
      <c r="I41" s="48"/>
      <c r="J41" s="47"/>
      <c r="K41" s="48"/>
      <c r="L41" s="47">
        <v>21</v>
      </c>
      <c r="M41" s="48">
        <v>9</v>
      </c>
      <c r="N41" s="47"/>
      <c r="O41" s="47"/>
      <c r="P41" s="48"/>
      <c r="Q41" s="47"/>
      <c r="R41" s="48"/>
      <c r="S41" s="47"/>
      <c r="T41" s="48"/>
      <c r="U41" s="42"/>
      <c r="V41" s="42"/>
      <c r="W41" s="42"/>
      <c r="X41" s="42"/>
      <c r="Y41" s="42"/>
    </row>
    <row r="42" spans="1:25" s="43" customFormat="1" ht="21" customHeight="1" x14ac:dyDescent="0.25">
      <c r="A42" s="127" t="s">
        <v>58</v>
      </c>
      <c r="B42" s="134" t="s">
        <v>39</v>
      </c>
      <c r="C42" s="134" t="s">
        <v>88</v>
      </c>
      <c r="D42" s="137">
        <f>1+6+50+6+3+6+30+6+50+1+1</f>
        <v>160</v>
      </c>
      <c r="E42" s="127" t="s">
        <v>18</v>
      </c>
      <c r="F42" s="50" t="s">
        <v>142</v>
      </c>
      <c r="G42" s="51">
        <v>10</v>
      </c>
      <c r="H42" s="59"/>
      <c r="I42" s="62"/>
      <c r="J42" s="59"/>
      <c r="K42" s="62"/>
      <c r="L42" s="59"/>
      <c r="M42" s="62"/>
      <c r="N42" s="59">
        <v>2</v>
      </c>
      <c r="O42" s="59">
        <f>4+30+34+2</f>
        <v>70</v>
      </c>
      <c r="P42" s="62">
        <f>3+2+16+50</f>
        <v>71</v>
      </c>
      <c r="Q42" s="59">
        <v>4</v>
      </c>
      <c r="R42" s="62">
        <v>8</v>
      </c>
      <c r="S42" s="59">
        <v>4</v>
      </c>
      <c r="T42" s="62">
        <v>1</v>
      </c>
      <c r="U42" s="44"/>
      <c r="V42" s="44"/>
      <c r="W42" s="44"/>
      <c r="X42" s="44"/>
      <c r="Y42" s="127"/>
    </row>
    <row r="43" spans="1:25" s="43" customFormat="1" ht="21" customHeight="1" x14ac:dyDescent="0.25">
      <c r="A43" s="128"/>
      <c r="B43" s="135"/>
      <c r="C43" s="135"/>
      <c r="D43" s="138"/>
      <c r="E43" s="128"/>
      <c r="F43" s="50" t="s">
        <v>148</v>
      </c>
      <c r="G43" s="51">
        <v>50</v>
      </c>
      <c r="H43" s="60"/>
      <c r="I43" s="63"/>
      <c r="J43" s="60"/>
      <c r="K43" s="63"/>
      <c r="L43" s="60"/>
      <c r="M43" s="63"/>
      <c r="N43" s="60"/>
      <c r="O43" s="60"/>
      <c r="P43" s="63"/>
      <c r="Q43" s="60"/>
      <c r="R43" s="63"/>
      <c r="S43" s="60"/>
      <c r="T43" s="63"/>
      <c r="U43" s="44"/>
      <c r="V43" s="44"/>
      <c r="W43" s="44"/>
      <c r="X43" s="44"/>
      <c r="Y43" s="128"/>
    </row>
    <row r="44" spans="1:25" s="43" customFormat="1" ht="21" customHeight="1" x14ac:dyDescent="0.25">
      <c r="A44" s="128"/>
      <c r="B44" s="135"/>
      <c r="C44" s="135"/>
      <c r="D44" s="138"/>
      <c r="E44" s="128"/>
      <c r="F44" s="50" t="s">
        <v>143</v>
      </c>
      <c r="G44" s="51">
        <v>100</v>
      </c>
      <c r="H44" s="60"/>
      <c r="I44" s="63"/>
      <c r="J44" s="60"/>
      <c r="K44" s="63"/>
      <c r="L44" s="60"/>
      <c r="M44" s="63"/>
      <c r="N44" s="60"/>
      <c r="O44" s="60"/>
      <c r="P44" s="63"/>
      <c r="Q44" s="60"/>
      <c r="R44" s="63"/>
      <c r="S44" s="60"/>
      <c r="T44" s="63"/>
      <c r="U44" s="44"/>
      <c r="V44" s="44"/>
      <c r="W44" s="44"/>
      <c r="X44" s="44"/>
      <c r="Y44" s="128"/>
    </row>
    <row r="45" spans="1:25" s="43" customFormat="1" ht="21" customHeight="1" x14ac:dyDescent="0.25">
      <c r="A45" s="128"/>
      <c r="B45" s="135"/>
      <c r="C45" s="136"/>
      <c r="D45" s="138"/>
      <c r="E45" s="128"/>
      <c r="F45" s="50" t="s">
        <v>145</v>
      </c>
      <c r="G45" s="51">
        <v>50</v>
      </c>
      <c r="H45" s="60"/>
      <c r="I45" s="63"/>
      <c r="J45" s="60"/>
      <c r="K45" s="63"/>
      <c r="L45" s="60"/>
      <c r="M45" s="63"/>
      <c r="N45" s="60"/>
      <c r="O45" s="60"/>
      <c r="P45" s="63"/>
      <c r="Q45" s="60"/>
      <c r="R45" s="63"/>
      <c r="S45" s="60"/>
      <c r="T45" s="63"/>
      <c r="U45" s="44"/>
      <c r="V45" s="44"/>
      <c r="W45" s="44"/>
      <c r="X45" s="44"/>
      <c r="Y45" s="128"/>
    </row>
    <row r="46" spans="1:25" s="43" customFormat="1" ht="21" customHeight="1" x14ac:dyDescent="0.25">
      <c r="A46" s="128"/>
      <c r="B46" s="135"/>
      <c r="C46" s="45" t="s">
        <v>89</v>
      </c>
      <c r="D46" s="138"/>
      <c r="E46" s="128"/>
      <c r="F46" s="50" t="s">
        <v>146</v>
      </c>
      <c r="G46" s="51">
        <v>30</v>
      </c>
      <c r="H46" s="60"/>
      <c r="I46" s="63"/>
      <c r="J46" s="60"/>
      <c r="K46" s="63"/>
      <c r="L46" s="60"/>
      <c r="M46" s="63"/>
      <c r="N46" s="60"/>
      <c r="O46" s="60"/>
      <c r="P46" s="63"/>
      <c r="Q46" s="60"/>
      <c r="R46" s="63"/>
      <c r="S46" s="60"/>
      <c r="T46" s="63"/>
      <c r="U46" s="44"/>
      <c r="V46" s="44"/>
      <c r="W46" s="44"/>
      <c r="X46" s="44"/>
      <c r="Y46" s="128"/>
    </row>
    <row r="47" spans="1:25" s="43" customFormat="1" ht="21" customHeight="1" x14ac:dyDescent="0.25">
      <c r="A47" s="128"/>
      <c r="B47" s="135"/>
      <c r="C47" s="134" t="s">
        <v>90</v>
      </c>
      <c r="D47" s="138"/>
      <c r="E47" s="128"/>
      <c r="F47" s="50" t="s">
        <v>147</v>
      </c>
      <c r="G47" s="51">
        <v>100</v>
      </c>
      <c r="H47" s="60"/>
      <c r="I47" s="63"/>
      <c r="J47" s="60"/>
      <c r="K47" s="63"/>
      <c r="L47" s="60"/>
      <c r="M47" s="63"/>
      <c r="N47" s="60"/>
      <c r="O47" s="60"/>
      <c r="P47" s="63"/>
      <c r="Q47" s="60"/>
      <c r="R47" s="63"/>
      <c r="S47" s="60"/>
      <c r="T47" s="63"/>
      <c r="U47" s="44"/>
      <c r="V47" s="44"/>
      <c r="W47" s="44"/>
      <c r="X47" s="44"/>
      <c r="Y47" s="128"/>
    </row>
    <row r="48" spans="1:25" s="43" customFormat="1" ht="21" customHeight="1" x14ac:dyDescent="0.25">
      <c r="A48" s="128"/>
      <c r="B48" s="135"/>
      <c r="C48" s="135"/>
      <c r="D48" s="138"/>
      <c r="E48" s="128"/>
      <c r="F48" s="50" t="s">
        <v>144</v>
      </c>
      <c r="G48" s="51">
        <v>300</v>
      </c>
      <c r="H48" s="60"/>
      <c r="I48" s="63"/>
      <c r="J48" s="60"/>
      <c r="K48" s="63"/>
      <c r="L48" s="60"/>
      <c r="M48" s="63"/>
      <c r="N48" s="60"/>
      <c r="O48" s="60"/>
      <c r="P48" s="63"/>
      <c r="Q48" s="60"/>
      <c r="R48" s="63"/>
      <c r="S48" s="60"/>
      <c r="T48" s="63"/>
      <c r="U48" s="44"/>
      <c r="V48" s="44"/>
      <c r="W48" s="44"/>
      <c r="X48" s="44"/>
      <c r="Y48" s="128"/>
    </row>
    <row r="49" spans="1:25" s="43" customFormat="1" ht="21" customHeight="1" x14ac:dyDescent="0.25">
      <c r="A49" s="129"/>
      <c r="B49" s="136"/>
      <c r="C49" s="136"/>
      <c r="D49" s="139"/>
      <c r="E49" s="129"/>
      <c r="F49" s="50" t="s">
        <v>144</v>
      </c>
      <c r="G49" s="51">
        <v>300</v>
      </c>
      <c r="H49" s="61"/>
      <c r="I49" s="64"/>
      <c r="J49" s="61"/>
      <c r="K49" s="64"/>
      <c r="L49" s="61"/>
      <c r="M49" s="64"/>
      <c r="N49" s="61"/>
      <c r="O49" s="61"/>
      <c r="P49" s="64"/>
      <c r="Q49" s="61"/>
      <c r="R49" s="64"/>
      <c r="S49" s="61"/>
      <c r="T49" s="64"/>
      <c r="U49" s="44"/>
      <c r="V49" s="44"/>
      <c r="W49" s="44"/>
      <c r="X49" s="44"/>
      <c r="Y49" s="129"/>
    </row>
    <row r="50" spans="1:25" s="49" customFormat="1" ht="21" customHeight="1" x14ac:dyDescent="0.25">
      <c r="A50" s="42" t="s">
        <v>59</v>
      </c>
      <c r="B50" s="41" t="s">
        <v>33</v>
      </c>
      <c r="C50" s="52">
        <v>9014115106</v>
      </c>
      <c r="D50" s="53">
        <f>135+135+54-2</f>
        <v>322</v>
      </c>
      <c r="E50" s="41" t="s">
        <v>18</v>
      </c>
      <c r="F50" s="50" t="s">
        <v>124</v>
      </c>
      <c r="G50" s="51">
        <v>322</v>
      </c>
      <c r="H50" s="47"/>
      <c r="I50" s="48"/>
      <c r="J50" s="47">
        <v>54</v>
      </c>
      <c r="K50" s="48">
        <f>80+86</f>
        <v>166</v>
      </c>
      <c r="L50" s="47">
        <v>26</v>
      </c>
      <c r="M50" s="48">
        <v>23</v>
      </c>
      <c r="N50" s="47">
        <v>53</v>
      </c>
      <c r="O50" s="47"/>
      <c r="P50" s="48"/>
      <c r="Q50" s="47"/>
      <c r="R50" s="48"/>
      <c r="S50" s="47"/>
      <c r="T50" s="48"/>
      <c r="U50" s="42"/>
      <c r="V50" s="42"/>
      <c r="W50" s="42"/>
      <c r="X50" s="42"/>
      <c r="Y50" s="58" t="s">
        <v>123</v>
      </c>
    </row>
    <row r="51" spans="1:25" s="43" customFormat="1" ht="21" customHeight="1" x14ac:dyDescent="0.25">
      <c r="A51" s="127" t="s">
        <v>60</v>
      </c>
      <c r="B51" s="134" t="s">
        <v>33</v>
      </c>
      <c r="C51" s="134">
        <v>9014116501</v>
      </c>
      <c r="D51" s="137">
        <v>1</v>
      </c>
      <c r="E51" s="127" t="s">
        <v>125</v>
      </c>
      <c r="F51" s="50" t="s">
        <v>127</v>
      </c>
      <c r="G51" s="51">
        <v>5</v>
      </c>
      <c r="H51" s="59"/>
      <c r="I51" s="62"/>
      <c r="J51" s="59"/>
      <c r="K51" s="62"/>
      <c r="L51" s="59"/>
      <c r="M51" s="62">
        <v>1</v>
      </c>
      <c r="N51" s="59"/>
      <c r="O51" s="59"/>
      <c r="P51" s="62"/>
      <c r="Q51" s="59"/>
      <c r="R51" s="62"/>
      <c r="S51" s="59"/>
      <c r="T51" s="62"/>
      <c r="U51" s="44"/>
      <c r="V51" s="44"/>
      <c r="W51" s="44"/>
      <c r="X51" s="44"/>
      <c r="Y51" s="127"/>
    </row>
    <row r="52" spans="1:25" s="43" customFormat="1" ht="21" customHeight="1" x14ac:dyDescent="0.25">
      <c r="A52" s="129"/>
      <c r="B52" s="136"/>
      <c r="C52" s="136"/>
      <c r="D52" s="139"/>
      <c r="E52" s="129"/>
      <c r="F52" s="50" t="s">
        <v>128</v>
      </c>
      <c r="G52" s="51">
        <v>5</v>
      </c>
      <c r="H52" s="61"/>
      <c r="I52" s="64"/>
      <c r="J52" s="61"/>
      <c r="K52" s="64"/>
      <c r="L52" s="61"/>
      <c r="M52" s="64"/>
      <c r="N52" s="61"/>
      <c r="O52" s="61"/>
      <c r="P52" s="64"/>
      <c r="Q52" s="61"/>
      <c r="R52" s="64"/>
      <c r="S52" s="61"/>
      <c r="T52" s="64"/>
      <c r="U52" s="44"/>
      <c r="V52" s="44"/>
      <c r="W52" s="44"/>
      <c r="X52" s="44"/>
      <c r="Y52" s="129"/>
    </row>
    <row r="53" spans="1:25" s="49" customFormat="1" ht="21" customHeight="1" x14ac:dyDescent="0.25">
      <c r="A53" s="42" t="s">
        <v>61</v>
      </c>
      <c r="B53" s="41" t="s">
        <v>33</v>
      </c>
      <c r="C53" s="52" t="s">
        <v>91</v>
      </c>
      <c r="D53" s="53">
        <f>78-3</f>
        <v>75</v>
      </c>
      <c r="E53" s="41" t="s">
        <v>18</v>
      </c>
      <c r="F53" s="50" t="s">
        <v>149</v>
      </c>
      <c r="G53" s="51">
        <v>75</v>
      </c>
      <c r="H53" s="47"/>
      <c r="I53" s="48"/>
      <c r="J53" s="47"/>
      <c r="K53" s="48"/>
      <c r="L53" s="47"/>
      <c r="M53" s="48"/>
      <c r="N53" s="47"/>
      <c r="O53" s="47"/>
      <c r="P53" s="48"/>
      <c r="Q53" s="47"/>
      <c r="R53" s="48"/>
      <c r="S53" s="47"/>
      <c r="T53" s="48">
        <v>75</v>
      </c>
      <c r="U53" s="42"/>
      <c r="V53" s="42"/>
      <c r="W53" s="42"/>
      <c r="X53" s="42"/>
      <c r="Y53" s="58" t="s">
        <v>123</v>
      </c>
    </row>
    <row r="54" spans="1:25" s="43" customFormat="1" ht="16.5" customHeight="1" x14ac:dyDescent="0.25">
      <c r="A54" s="44" t="s">
        <v>62</v>
      </c>
      <c r="B54" s="45" t="s">
        <v>33</v>
      </c>
      <c r="C54" s="45" t="s">
        <v>92</v>
      </c>
      <c r="D54" s="46">
        <v>1</v>
      </c>
      <c r="E54" s="44" t="s">
        <v>125</v>
      </c>
      <c r="F54" s="50" t="s">
        <v>135</v>
      </c>
      <c r="G54" s="51">
        <v>20</v>
      </c>
      <c r="H54" s="47"/>
      <c r="I54" s="48"/>
      <c r="J54" s="47">
        <v>1</v>
      </c>
      <c r="K54" s="48"/>
      <c r="L54" s="47"/>
      <c r="M54" s="48"/>
      <c r="N54" s="47"/>
      <c r="O54" s="47"/>
      <c r="P54" s="48"/>
      <c r="Q54" s="47"/>
      <c r="R54" s="48"/>
      <c r="S54" s="47"/>
      <c r="T54" s="48"/>
      <c r="U54" s="44"/>
      <c r="V54" s="44"/>
      <c r="W54" s="44"/>
      <c r="X54" s="44"/>
      <c r="Y54" s="44"/>
    </row>
    <row r="55" spans="1:25" s="49" customFormat="1" ht="21" customHeight="1" x14ac:dyDescent="0.25">
      <c r="A55" s="42" t="s">
        <v>63</v>
      </c>
      <c r="B55" s="41" t="s">
        <v>33</v>
      </c>
      <c r="C55" s="52" t="s">
        <v>93</v>
      </c>
      <c r="D55" s="53">
        <v>1</v>
      </c>
      <c r="E55" s="41" t="s">
        <v>125</v>
      </c>
      <c r="F55" s="50" t="s">
        <v>126</v>
      </c>
      <c r="G55" s="51">
        <v>5</v>
      </c>
      <c r="H55" s="47"/>
      <c r="I55" s="48"/>
      <c r="J55" s="47"/>
      <c r="K55" s="48"/>
      <c r="L55" s="47"/>
      <c r="M55" s="48">
        <v>1</v>
      </c>
      <c r="N55" s="47"/>
      <c r="O55" s="47"/>
      <c r="P55" s="48"/>
      <c r="Q55" s="47"/>
      <c r="R55" s="48"/>
      <c r="S55" s="47"/>
      <c r="T55" s="48"/>
      <c r="U55" s="42"/>
      <c r="V55" s="42"/>
      <c r="W55" s="42"/>
      <c r="X55" s="42"/>
      <c r="Y55" s="42"/>
    </row>
    <row r="56" spans="1:25" s="43" customFormat="1" ht="21" customHeight="1" x14ac:dyDescent="0.25">
      <c r="A56" s="44" t="s">
        <v>64</v>
      </c>
      <c r="B56" s="45" t="s">
        <v>33</v>
      </c>
      <c r="C56" s="45" t="s">
        <v>94</v>
      </c>
      <c r="D56" s="46">
        <v>6</v>
      </c>
      <c r="E56" s="44" t="s">
        <v>18</v>
      </c>
      <c r="F56" s="50" t="s">
        <v>134</v>
      </c>
      <c r="G56" s="51">
        <v>300</v>
      </c>
      <c r="H56" s="47"/>
      <c r="I56" s="48"/>
      <c r="J56" s="47">
        <v>6</v>
      </c>
      <c r="K56" s="48"/>
      <c r="L56" s="47"/>
      <c r="M56" s="48"/>
      <c r="N56" s="47"/>
      <c r="O56" s="47"/>
      <c r="P56" s="48"/>
      <c r="Q56" s="47"/>
      <c r="R56" s="48"/>
      <c r="S56" s="47"/>
      <c r="T56" s="48"/>
      <c r="U56" s="44"/>
      <c r="V56" s="44"/>
      <c r="W56" s="44"/>
      <c r="X56" s="44"/>
      <c r="Y56" s="44"/>
    </row>
    <row r="57" spans="1:25" s="49" customFormat="1" ht="21" customHeight="1" x14ac:dyDescent="0.25">
      <c r="A57" s="82" t="s">
        <v>65</v>
      </c>
      <c r="B57" s="76" t="s">
        <v>33</v>
      </c>
      <c r="C57" s="78" t="s">
        <v>95</v>
      </c>
      <c r="D57" s="80">
        <v>4</v>
      </c>
      <c r="E57" s="76" t="s">
        <v>18</v>
      </c>
      <c r="F57" s="50" t="s">
        <v>132</v>
      </c>
      <c r="G57" s="51">
        <v>3</v>
      </c>
      <c r="H57" s="59"/>
      <c r="I57" s="62"/>
      <c r="J57" s="59">
        <v>4</v>
      </c>
      <c r="K57" s="62"/>
      <c r="L57" s="59"/>
      <c r="M57" s="62"/>
      <c r="N57" s="59"/>
      <c r="O57" s="59"/>
      <c r="P57" s="62"/>
      <c r="Q57" s="59"/>
      <c r="R57" s="62"/>
      <c r="S57" s="59"/>
      <c r="T57" s="62"/>
      <c r="U57" s="42"/>
      <c r="V57" s="42"/>
      <c r="W57" s="42"/>
      <c r="X57" s="42"/>
      <c r="Y57" s="82"/>
    </row>
    <row r="58" spans="1:25" s="49" customFormat="1" ht="21" customHeight="1" x14ac:dyDescent="0.25">
      <c r="A58" s="83"/>
      <c r="B58" s="77"/>
      <c r="C58" s="79"/>
      <c r="D58" s="81"/>
      <c r="E58" s="77"/>
      <c r="F58" s="50" t="s">
        <v>133</v>
      </c>
      <c r="G58" s="51">
        <v>15</v>
      </c>
      <c r="H58" s="61"/>
      <c r="I58" s="64"/>
      <c r="J58" s="61"/>
      <c r="K58" s="64"/>
      <c r="L58" s="61"/>
      <c r="M58" s="64"/>
      <c r="N58" s="61"/>
      <c r="O58" s="61"/>
      <c r="P58" s="64"/>
      <c r="Q58" s="61"/>
      <c r="R58" s="64"/>
      <c r="S58" s="61"/>
      <c r="T58" s="64"/>
      <c r="U58" s="42"/>
      <c r="V58" s="42"/>
      <c r="W58" s="42"/>
      <c r="X58" s="42"/>
      <c r="Y58" s="83"/>
    </row>
    <row r="59" spans="1:25" s="43" customFormat="1" ht="16.5" customHeight="1" x14ac:dyDescent="0.25">
      <c r="A59" s="44" t="s">
        <v>66</v>
      </c>
      <c r="B59" s="45" t="s">
        <v>33</v>
      </c>
      <c r="C59" s="45" t="s">
        <v>96</v>
      </c>
      <c r="D59" s="46">
        <v>6</v>
      </c>
      <c r="E59" s="44" t="s">
        <v>18</v>
      </c>
      <c r="F59" s="50" t="s">
        <v>131</v>
      </c>
      <c r="G59" s="51">
        <v>300</v>
      </c>
      <c r="H59" s="47"/>
      <c r="I59" s="48"/>
      <c r="J59" s="47">
        <v>6</v>
      </c>
      <c r="K59" s="48"/>
      <c r="L59" s="47"/>
      <c r="M59" s="48"/>
      <c r="N59" s="47"/>
      <c r="O59" s="47"/>
      <c r="P59" s="48"/>
      <c r="Q59" s="47"/>
      <c r="R59" s="48"/>
      <c r="S59" s="47"/>
      <c r="T59" s="48"/>
      <c r="U59" s="44"/>
      <c r="V59" s="44"/>
      <c r="W59" s="44"/>
      <c r="X59" s="44"/>
      <c r="Y59" s="44"/>
    </row>
    <row r="60" spans="1:25" s="49" customFormat="1" ht="21" customHeight="1" x14ac:dyDescent="0.25">
      <c r="A60" s="42" t="s">
        <v>67</v>
      </c>
      <c r="B60" s="41" t="s">
        <v>33</v>
      </c>
      <c r="C60" s="52" t="s">
        <v>97</v>
      </c>
      <c r="D60" s="53">
        <v>1</v>
      </c>
      <c r="E60" s="41" t="s">
        <v>125</v>
      </c>
      <c r="F60" s="50" t="s">
        <v>140</v>
      </c>
      <c r="G60" s="51">
        <v>3</v>
      </c>
      <c r="H60" s="47"/>
      <c r="I60" s="48"/>
      <c r="J60" s="47"/>
      <c r="K60" s="48"/>
      <c r="L60" s="47"/>
      <c r="M60" s="48"/>
      <c r="N60" s="47">
        <v>1</v>
      </c>
      <c r="O60" s="47"/>
      <c r="P60" s="48"/>
      <c r="Q60" s="47"/>
      <c r="R60" s="48"/>
      <c r="S60" s="47"/>
      <c r="T60" s="48"/>
      <c r="U60" s="42"/>
      <c r="V60" s="42"/>
      <c r="W60" s="42"/>
      <c r="X60" s="42"/>
      <c r="Y60" s="42"/>
    </row>
    <row r="61" spans="1:25" s="43" customFormat="1" ht="21" customHeight="1" x14ac:dyDescent="0.25">
      <c r="A61" s="127" t="s">
        <v>68</v>
      </c>
      <c r="B61" s="134" t="s">
        <v>33</v>
      </c>
      <c r="C61" s="134" t="s">
        <v>98</v>
      </c>
      <c r="D61" s="137">
        <v>17</v>
      </c>
      <c r="E61" s="127" t="s">
        <v>18</v>
      </c>
      <c r="F61" s="50" t="s">
        <v>136</v>
      </c>
      <c r="G61" s="51">
        <v>300</v>
      </c>
      <c r="H61" s="59"/>
      <c r="I61" s="62"/>
      <c r="J61" s="59">
        <v>17</v>
      </c>
      <c r="K61" s="62"/>
      <c r="L61" s="59"/>
      <c r="M61" s="62"/>
      <c r="N61" s="59"/>
      <c r="O61" s="59"/>
      <c r="P61" s="62"/>
      <c r="Q61" s="59"/>
      <c r="R61" s="62"/>
      <c r="S61" s="59"/>
      <c r="T61" s="62"/>
      <c r="U61" s="44"/>
      <c r="V61" s="44"/>
      <c r="W61" s="44"/>
      <c r="X61" s="44"/>
      <c r="Y61" s="127"/>
    </row>
    <row r="62" spans="1:25" s="43" customFormat="1" ht="21" customHeight="1" x14ac:dyDescent="0.25">
      <c r="A62" s="128"/>
      <c r="B62" s="135"/>
      <c r="C62" s="135"/>
      <c r="D62" s="138"/>
      <c r="E62" s="128"/>
      <c r="F62" s="50" t="s">
        <v>137</v>
      </c>
      <c r="G62" s="51">
        <v>15</v>
      </c>
      <c r="H62" s="60"/>
      <c r="I62" s="63"/>
      <c r="J62" s="60"/>
      <c r="K62" s="63"/>
      <c r="L62" s="60"/>
      <c r="M62" s="63"/>
      <c r="N62" s="60"/>
      <c r="O62" s="60"/>
      <c r="P62" s="63"/>
      <c r="Q62" s="60"/>
      <c r="R62" s="63"/>
      <c r="S62" s="60"/>
      <c r="T62" s="63"/>
      <c r="U62" s="44"/>
      <c r="V62" s="44"/>
      <c r="W62" s="44"/>
      <c r="X62" s="44"/>
      <c r="Y62" s="128"/>
    </row>
    <row r="63" spans="1:25" s="43" customFormat="1" ht="21" customHeight="1" x14ac:dyDescent="0.25">
      <c r="A63" s="128"/>
      <c r="B63" s="135"/>
      <c r="C63" s="135"/>
      <c r="D63" s="138"/>
      <c r="E63" s="128"/>
      <c r="F63" s="50" t="s">
        <v>138</v>
      </c>
      <c r="G63" s="51">
        <v>15</v>
      </c>
      <c r="H63" s="60"/>
      <c r="I63" s="63"/>
      <c r="J63" s="60"/>
      <c r="K63" s="63"/>
      <c r="L63" s="60"/>
      <c r="M63" s="63"/>
      <c r="N63" s="60"/>
      <c r="O63" s="60"/>
      <c r="P63" s="63"/>
      <c r="Q63" s="60"/>
      <c r="R63" s="63"/>
      <c r="S63" s="60"/>
      <c r="T63" s="63"/>
      <c r="U63" s="44"/>
      <c r="V63" s="44"/>
      <c r="W63" s="44"/>
      <c r="X63" s="44"/>
      <c r="Y63" s="128"/>
    </row>
    <row r="64" spans="1:25" s="43" customFormat="1" ht="21" customHeight="1" x14ac:dyDescent="0.25">
      <c r="A64" s="129"/>
      <c r="B64" s="136"/>
      <c r="C64" s="136"/>
      <c r="D64" s="139"/>
      <c r="E64" s="129"/>
      <c r="F64" s="50" t="s">
        <v>139</v>
      </c>
      <c r="G64" s="51">
        <v>15</v>
      </c>
      <c r="H64" s="61"/>
      <c r="I64" s="64"/>
      <c r="J64" s="61"/>
      <c r="K64" s="64"/>
      <c r="L64" s="61"/>
      <c r="M64" s="64"/>
      <c r="N64" s="61"/>
      <c r="O64" s="61"/>
      <c r="P64" s="64"/>
      <c r="Q64" s="61"/>
      <c r="R64" s="64"/>
      <c r="S64" s="61"/>
      <c r="T64" s="64"/>
      <c r="U64" s="44"/>
      <c r="V64" s="44"/>
      <c r="W64" s="44"/>
      <c r="X64" s="44"/>
      <c r="Y64" s="129"/>
    </row>
    <row r="65" spans="1:26" s="49" customFormat="1" ht="21" customHeight="1" x14ac:dyDescent="0.25">
      <c r="A65" s="42" t="s">
        <v>69</v>
      </c>
      <c r="B65" s="76" t="s">
        <v>99</v>
      </c>
      <c r="C65" s="78" t="s">
        <v>100</v>
      </c>
      <c r="D65" s="80">
        <v>2</v>
      </c>
      <c r="E65" s="76" t="s">
        <v>18</v>
      </c>
      <c r="F65" s="50" t="s">
        <v>150</v>
      </c>
      <c r="G65" s="51">
        <v>1</v>
      </c>
      <c r="H65" s="59"/>
      <c r="I65" s="62"/>
      <c r="J65" s="59"/>
      <c r="K65" s="62"/>
      <c r="L65" s="59"/>
      <c r="M65" s="62"/>
      <c r="N65" s="59"/>
      <c r="O65" s="59"/>
      <c r="P65" s="62"/>
      <c r="Q65" s="59"/>
      <c r="R65" s="62"/>
      <c r="S65" s="59">
        <v>1</v>
      </c>
      <c r="T65" s="62">
        <v>1</v>
      </c>
      <c r="U65" s="42"/>
      <c r="V65" s="42"/>
      <c r="W65" s="42"/>
      <c r="X65" s="42"/>
      <c r="Y65" s="121" t="s">
        <v>123</v>
      </c>
    </row>
    <row r="66" spans="1:26" s="43" customFormat="1" ht="21" customHeight="1" x14ac:dyDescent="0.25">
      <c r="A66" s="82" t="s">
        <v>70</v>
      </c>
      <c r="B66" s="131"/>
      <c r="C66" s="132"/>
      <c r="D66" s="133"/>
      <c r="E66" s="131"/>
      <c r="F66" s="50" t="s">
        <v>151</v>
      </c>
      <c r="G66" s="51">
        <v>1</v>
      </c>
      <c r="H66" s="60"/>
      <c r="I66" s="63"/>
      <c r="J66" s="60"/>
      <c r="K66" s="63"/>
      <c r="L66" s="60"/>
      <c r="M66" s="63"/>
      <c r="N66" s="60"/>
      <c r="O66" s="60"/>
      <c r="P66" s="63"/>
      <c r="Q66" s="60"/>
      <c r="R66" s="63"/>
      <c r="S66" s="60"/>
      <c r="T66" s="63"/>
      <c r="U66" s="42"/>
      <c r="V66" s="42"/>
      <c r="W66" s="42"/>
      <c r="X66" s="42"/>
      <c r="Y66" s="140"/>
    </row>
    <row r="67" spans="1:26" s="43" customFormat="1" ht="21" customHeight="1" x14ac:dyDescent="0.25">
      <c r="A67" s="83"/>
      <c r="B67" s="77"/>
      <c r="C67" s="79"/>
      <c r="D67" s="81"/>
      <c r="E67" s="77"/>
      <c r="F67" s="50" t="s">
        <v>152</v>
      </c>
      <c r="G67" s="51">
        <v>1</v>
      </c>
      <c r="H67" s="61"/>
      <c r="I67" s="64"/>
      <c r="J67" s="61"/>
      <c r="K67" s="64"/>
      <c r="L67" s="61"/>
      <c r="M67" s="64"/>
      <c r="N67" s="61"/>
      <c r="O67" s="61"/>
      <c r="P67" s="64"/>
      <c r="Q67" s="61"/>
      <c r="R67" s="64"/>
      <c r="S67" s="61"/>
      <c r="T67" s="64"/>
      <c r="U67" s="42"/>
      <c r="V67" s="42"/>
      <c r="W67" s="42"/>
      <c r="X67" s="42"/>
      <c r="Y67" s="122"/>
    </row>
    <row r="68" spans="1:26" s="43" customFormat="1" ht="16.5" customHeight="1" x14ac:dyDescent="0.25">
      <c r="A68" s="44" t="s">
        <v>71</v>
      </c>
      <c r="B68" s="45" t="s">
        <v>31</v>
      </c>
      <c r="C68" s="45" t="s">
        <v>101</v>
      </c>
      <c r="D68" s="46">
        <v>2</v>
      </c>
      <c r="E68" s="44" t="s">
        <v>18</v>
      </c>
      <c r="F68" s="50" t="s">
        <v>129</v>
      </c>
      <c r="G68" s="51">
        <v>9</v>
      </c>
      <c r="H68" s="47"/>
      <c r="I68" s="48"/>
      <c r="J68" s="47"/>
      <c r="K68" s="48"/>
      <c r="L68" s="47"/>
      <c r="M68" s="48">
        <v>2</v>
      </c>
      <c r="N68" s="47"/>
      <c r="O68" s="47"/>
      <c r="P68" s="48"/>
      <c r="Q68" s="47"/>
      <c r="R68" s="48"/>
      <c r="S68" s="47"/>
      <c r="T68" s="48"/>
      <c r="U68" s="44"/>
      <c r="V68" s="44"/>
      <c r="W68" s="44"/>
      <c r="X68" s="44"/>
      <c r="Y68" s="44"/>
    </row>
    <row r="69" spans="1:26" ht="21" customHeight="1" x14ac:dyDescent="0.25">
      <c r="A69" s="21"/>
      <c r="B69" s="21"/>
      <c r="C69" s="31"/>
      <c r="D69" s="32">
        <f>SUM(D15:D68)</f>
        <v>737</v>
      </c>
      <c r="E69" s="55"/>
      <c r="F69" s="55"/>
      <c r="G69" s="32">
        <f t="shared" ref="G69:N69" si="0">SUM(G15:G68)</f>
        <v>3275</v>
      </c>
      <c r="H69" s="33">
        <f t="shared" si="0"/>
        <v>23</v>
      </c>
      <c r="I69" s="33">
        <f t="shared" si="0"/>
        <v>22</v>
      </c>
      <c r="J69" s="33">
        <f t="shared" si="0"/>
        <v>93</v>
      </c>
      <c r="K69" s="33">
        <f t="shared" si="0"/>
        <v>166</v>
      </c>
      <c r="L69" s="33">
        <f t="shared" si="0"/>
        <v>47</v>
      </c>
      <c r="M69" s="33">
        <f t="shared" si="0"/>
        <v>47</v>
      </c>
      <c r="N69" s="33">
        <f t="shared" si="0"/>
        <v>76</v>
      </c>
      <c r="O69" s="33">
        <f t="shared" ref="O69" si="1">SUM(O15:O68)</f>
        <v>70</v>
      </c>
      <c r="P69" s="33">
        <f t="shared" ref="P69" si="2">SUM(P15:P68)</f>
        <v>83</v>
      </c>
      <c r="Q69" s="33">
        <f t="shared" ref="Q69" si="3">SUM(Q15:Q68)</f>
        <v>12</v>
      </c>
      <c r="R69" s="33">
        <f t="shared" ref="R69" si="4">SUM(R15:R68)</f>
        <v>8</v>
      </c>
      <c r="S69" s="33">
        <f t="shared" ref="S69" si="5">SUM(S15:S68)</f>
        <v>5</v>
      </c>
      <c r="T69" s="33">
        <f t="shared" ref="T69" si="6">SUM(T15:T68)</f>
        <v>85</v>
      </c>
      <c r="U69" s="32">
        <f>SUM(H69:T69)</f>
        <v>737</v>
      </c>
      <c r="V69" s="34">
        <v>13</v>
      </c>
      <c r="W69" s="1"/>
      <c r="X69" s="1"/>
      <c r="Y69" s="1"/>
    </row>
    <row r="70" spans="1:26" ht="15.75" x14ac:dyDescent="0.25">
      <c r="A70" s="21"/>
      <c r="B70" s="21"/>
      <c r="C70" s="2"/>
      <c r="D70" s="74" t="s">
        <v>18</v>
      </c>
      <c r="E70" s="21"/>
      <c r="F70" s="21"/>
      <c r="G70" s="68" t="s">
        <v>23</v>
      </c>
      <c r="H70" s="65" t="s">
        <v>24</v>
      </c>
      <c r="I70" s="65" t="s">
        <v>25</v>
      </c>
      <c r="J70" s="65" t="s">
        <v>32</v>
      </c>
      <c r="K70" s="65" t="s">
        <v>38</v>
      </c>
      <c r="L70" s="65" t="s">
        <v>155</v>
      </c>
      <c r="M70" s="65" t="s">
        <v>156</v>
      </c>
      <c r="N70" s="65" t="s">
        <v>157</v>
      </c>
      <c r="O70" s="65" t="s">
        <v>158</v>
      </c>
      <c r="P70" s="65" t="s">
        <v>159</v>
      </c>
      <c r="Q70" s="65" t="s">
        <v>160</v>
      </c>
      <c r="R70" s="65" t="s">
        <v>161</v>
      </c>
      <c r="S70" s="65" t="s">
        <v>162</v>
      </c>
      <c r="T70" s="65" t="s">
        <v>163</v>
      </c>
      <c r="U70" s="116" t="s">
        <v>18</v>
      </c>
      <c r="V70" s="114" t="s">
        <v>28</v>
      </c>
      <c r="W70" s="1"/>
      <c r="X70" s="1"/>
      <c r="Y70" s="1"/>
    </row>
    <row r="71" spans="1:26" ht="21" customHeight="1" x14ac:dyDescent="0.25">
      <c r="A71" s="13"/>
      <c r="B71" s="13"/>
      <c r="C71" s="21"/>
      <c r="D71" s="75"/>
      <c r="E71" s="21"/>
      <c r="F71" s="21"/>
      <c r="G71" s="6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117"/>
      <c r="V71" s="115"/>
      <c r="W71" s="16"/>
      <c r="X71" s="16"/>
      <c r="Y71" s="16"/>
    </row>
    <row r="72" spans="1:26" s="36" customFormat="1" ht="21" customHeight="1" x14ac:dyDescent="0.25">
      <c r="E72" s="55"/>
      <c r="H72" s="23"/>
      <c r="L72" s="23"/>
      <c r="O72" s="23"/>
      <c r="S72" s="23"/>
      <c r="U72" s="40"/>
    </row>
    <row r="73" spans="1:26" ht="21" customHeight="1" x14ac:dyDescent="0.25">
      <c r="A73" s="4"/>
      <c r="B73" s="4"/>
      <c r="C73" s="21"/>
      <c r="D73" s="35"/>
      <c r="E73" s="35"/>
      <c r="F73" s="21"/>
      <c r="G73" s="35"/>
      <c r="I73" s="40"/>
      <c r="J73" s="40"/>
      <c r="K73" s="40"/>
      <c r="M73" s="40"/>
      <c r="N73" s="40"/>
      <c r="P73" s="40"/>
      <c r="Q73" s="40"/>
      <c r="R73" s="40"/>
      <c r="T73" s="40"/>
      <c r="U73" s="40"/>
      <c r="V73" s="35"/>
      <c r="W73" s="37"/>
      <c r="X73" s="37"/>
      <c r="Y73" s="38"/>
      <c r="Z73" s="38"/>
    </row>
    <row r="74" spans="1:26" ht="21" customHeight="1" x14ac:dyDescent="0.25">
      <c r="A74" s="66" t="s">
        <v>27</v>
      </c>
      <c r="B74" s="67"/>
      <c r="C74" s="16"/>
      <c r="E74" s="16"/>
      <c r="F74" s="22"/>
      <c r="G74" s="16"/>
      <c r="I74" s="16"/>
      <c r="J74" s="23"/>
      <c r="K74" s="16"/>
      <c r="M74" s="16"/>
      <c r="N74" s="23"/>
      <c r="P74" s="16"/>
      <c r="Q74" s="23"/>
      <c r="R74" s="16"/>
      <c r="T74" s="16"/>
      <c r="U74" s="40"/>
      <c r="V74" s="16"/>
      <c r="W74" s="16"/>
      <c r="X74" s="16"/>
      <c r="Y74" s="16"/>
      <c r="Z74" s="16"/>
    </row>
    <row r="75" spans="1:26" ht="15.75" x14ac:dyDescent="0.25">
      <c r="A75" s="56" t="s">
        <v>35</v>
      </c>
      <c r="B75" s="56" t="s">
        <v>35</v>
      </c>
    </row>
    <row r="76" spans="1:26" ht="15.75" x14ac:dyDescent="0.25">
      <c r="A76" s="56" t="s">
        <v>35</v>
      </c>
      <c r="B76" s="56" t="s">
        <v>35</v>
      </c>
    </row>
  </sheetData>
  <mergeCells count="260">
    <mergeCell ref="K65:K67"/>
    <mergeCell ref="M65:M67"/>
    <mergeCell ref="N65:N67"/>
    <mergeCell ref="M57:M58"/>
    <mergeCell ref="N57:N58"/>
    <mergeCell ref="Y57:Y58"/>
    <mergeCell ref="H61:H64"/>
    <mergeCell ref="I61:I64"/>
    <mergeCell ref="J61:J64"/>
    <mergeCell ref="K61:K64"/>
    <mergeCell ref="L61:L64"/>
    <mergeCell ref="M61:M64"/>
    <mergeCell ref="N61:N64"/>
    <mergeCell ref="Y61:Y64"/>
    <mergeCell ref="H57:H58"/>
    <mergeCell ref="I57:I58"/>
    <mergeCell ref="J57:J58"/>
    <mergeCell ref="L57:L58"/>
    <mergeCell ref="K57:K58"/>
    <mergeCell ref="L65:L67"/>
    <mergeCell ref="Y65:Y67"/>
    <mergeCell ref="Y42:Y49"/>
    <mergeCell ref="H51:H52"/>
    <mergeCell ref="I51:I52"/>
    <mergeCell ref="J51:J52"/>
    <mergeCell ref="K51:K52"/>
    <mergeCell ref="L51:L52"/>
    <mergeCell ref="M51:M52"/>
    <mergeCell ref="N51:N52"/>
    <mergeCell ref="Y51:Y52"/>
    <mergeCell ref="Q42:Q49"/>
    <mergeCell ref="R42:R49"/>
    <mergeCell ref="S42:S49"/>
    <mergeCell ref="T42:T49"/>
    <mergeCell ref="O51:O52"/>
    <mergeCell ref="P51:P52"/>
    <mergeCell ref="Q51:Q52"/>
    <mergeCell ref="R51:R52"/>
    <mergeCell ref="S51:S52"/>
    <mergeCell ref="T51:T52"/>
    <mergeCell ref="H42:H49"/>
    <mergeCell ref="I42:I49"/>
    <mergeCell ref="J42:J49"/>
    <mergeCell ref="K42:K49"/>
    <mergeCell ref="L42:L49"/>
    <mergeCell ref="M42:M49"/>
    <mergeCell ref="N42:N49"/>
    <mergeCell ref="H36:H37"/>
    <mergeCell ref="I36:I37"/>
    <mergeCell ref="J36:J37"/>
    <mergeCell ref="K36:K37"/>
    <mergeCell ref="L36:L37"/>
    <mergeCell ref="O36:O37"/>
    <mergeCell ref="P36:P37"/>
    <mergeCell ref="Q36:Q37"/>
    <mergeCell ref="R36:R37"/>
    <mergeCell ref="S36:S37"/>
    <mergeCell ref="T36:T37"/>
    <mergeCell ref="O42:O49"/>
    <mergeCell ref="P42:P49"/>
    <mergeCell ref="Y21:Y22"/>
    <mergeCell ref="Y26:Y30"/>
    <mergeCell ref="H26:H30"/>
    <mergeCell ref="I26:I30"/>
    <mergeCell ref="J26:J30"/>
    <mergeCell ref="K26:K30"/>
    <mergeCell ref="L26:L30"/>
    <mergeCell ref="M26:M30"/>
    <mergeCell ref="N26:N30"/>
    <mergeCell ref="T26:T30"/>
    <mergeCell ref="H21:H22"/>
    <mergeCell ref="I21:I22"/>
    <mergeCell ref="J21:J22"/>
    <mergeCell ref="K21:K22"/>
    <mergeCell ref="N13:N14"/>
    <mergeCell ref="L70:L71"/>
    <mergeCell ref="M70:M71"/>
    <mergeCell ref="N70:N71"/>
    <mergeCell ref="L15:L16"/>
    <mergeCell ref="M15:M16"/>
    <mergeCell ref="N15:N16"/>
    <mergeCell ref="L17:L20"/>
    <mergeCell ref="M17:M20"/>
    <mergeCell ref="N17:N20"/>
    <mergeCell ref="L21:L22"/>
    <mergeCell ref="M21:M22"/>
    <mergeCell ref="N21:N22"/>
    <mergeCell ref="M36:M37"/>
    <mergeCell ref="N36:N37"/>
    <mergeCell ref="H65:H67"/>
    <mergeCell ref="I65:I67"/>
    <mergeCell ref="J65:J67"/>
    <mergeCell ref="A66:A67"/>
    <mergeCell ref="D65:D67"/>
    <mergeCell ref="A61:A64"/>
    <mergeCell ref="B61:B64"/>
    <mergeCell ref="C61:C64"/>
    <mergeCell ref="D61:D64"/>
    <mergeCell ref="E61:E64"/>
    <mergeCell ref="E65:E67"/>
    <mergeCell ref="C65:C67"/>
    <mergeCell ref="B65:B67"/>
    <mergeCell ref="D17:D20"/>
    <mergeCell ref="E17:E20"/>
    <mergeCell ref="A57:A58"/>
    <mergeCell ref="B57:B58"/>
    <mergeCell ref="C57:C58"/>
    <mergeCell ref="D57:D58"/>
    <mergeCell ref="E57:E58"/>
    <mergeCell ref="D42:D49"/>
    <mergeCell ref="E42:E49"/>
    <mergeCell ref="A51:A52"/>
    <mergeCell ref="B51:B52"/>
    <mergeCell ref="C51:C52"/>
    <mergeCell ref="D51:D52"/>
    <mergeCell ref="E51:E52"/>
    <mergeCell ref="A42:A49"/>
    <mergeCell ref="B42:B49"/>
    <mergeCell ref="C42:C45"/>
    <mergeCell ref="C47:C49"/>
    <mergeCell ref="A21:A22"/>
    <mergeCell ref="Y36:Y37"/>
    <mergeCell ref="F36:F37"/>
    <mergeCell ref="G36:G37"/>
    <mergeCell ref="C15:C16"/>
    <mergeCell ref="D15:D16"/>
    <mergeCell ref="E15:E16"/>
    <mergeCell ref="H17:H20"/>
    <mergeCell ref="H15:H16"/>
    <mergeCell ref="I15:I16"/>
    <mergeCell ref="J15:J16"/>
    <mergeCell ref="K15:K16"/>
    <mergeCell ref="Y15:Y16"/>
    <mergeCell ref="I17:I20"/>
    <mergeCell ref="J17:J20"/>
    <mergeCell ref="K17:K20"/>
    <mergeCell ref="Y17:Y20"/>
    <mergeCell ref="R21:R22"/>
    <mergeCell ref="S21:S22"/>
    <mergeCell ref="T21:T22"/>
    <mergeCell ref="O26:O30"/>
    <mergeCell ref="P26:P30"/>
    <mergeCell ref="Q26:Q30"/>
    <mergeCell ref="R26:R30"/>
    <mergeCell ref="S26:S30"/>
    <mergeCell ref="H70:H71"/>
    <mergeCell ref="V70:V71"/>
    <mergeCell ref="U70:U71"/>
    <mergeCell ref="J70:J71"/>
    <mergeCell ref="I70:I71"/>
    <mergeCell ref="K70:K71"/>
    <mergeCell ref="Y13:Y14"/>
    <mergeCell ref="X13:X14"/>
    <mergeCell ref="F11:G11"/>
    <mergeCell ref="O15:O16"/>
    <mergeCell ref="P15:P16"/>
    <mergeCell ref="Q15:Q16"/>
    <mergeCell ref="R15:R16"/>
    <mergeCell ref="S15:S16"/>
    <mergeCell ref="T15:T16"/>
    <mergeCell ref="O17:O20"/>
    <mergeCell ref="P17:P20"/>
    <mergeCell ref="Q17:Q20"/>
    <mergeCell ref="R17:R20"/>
    <mergeCell ref="S17:S20"/>
    <mergeCell ref="T17:T20"/>
    <mergeCell ref="O21:O22"/>
    <mergeCell ref="P21:P22"/>
    <mergeCell ref="Q21:Q22"/>
    <mergeCell ref="H3:I3"/>
    <mergeCell ref="H4:I4"/>
    <mergeCell ref="W13:W14"/>
    <mergeCell ref="K13:K14"/>
    <mergeCell ref="V13:V14"/>
    <mergeCell ref="H13:H14"/>
    <mergeCell ref="I13:I14"/>
    <mergeCell ref="U13:U14"/>
    <mergeCell ref="J13:J14"/>
    <mergeCell ref="L3:M3"/>
    <mergeCell ref="L4:M4"/>
    <mergeCell ref="L13:L14"/>
    <mergeCell ref="M13:M14"/>
    <mergeCell ref="O13:O14"/>
    <mergeCell ref="P13:P14"/>
    <mergeCell ref="Q13:Q14"/>
    <mergeCell ref="R13:R14"/>
    <mergeCell ref="S13:S14"/>
    <mergeCell ref="T13:T14"/>
    <mergeCell ref="C2:D2"/>
    <mergeCell ref="C6:D6"/>
    <mergeCell ref="C7:D7"/>
    <mergeCell ref="C9:E10"/>
    <mergeCell ref="C11:E11"/>
    <mergeCell ref="C3:D3"/>
    <mergeCell ref="C5:D5"/>
    <mergeCell ref="Z2:Z3"/>
    <mergeCell ref="V2:W3"/>
    <mergeCell ref="X6:Y7"/>
    <mergeCell ref="Z6:Z7"/>
    <mergeCell ref="X2:Y3"/>
    <mergeCell ref="V6:W7"/>
    <mergeCell ref="V4:W5"/>
    <mergeCell ref="Z10:Z11"/>
    <mergeCell ref="X10:Y11"/>
    <mergeCell ref="X4:Y5"/>
    <mergeCell ref="X8:Y9"/>
    <mergeCell ref="V10:W11"/>
    <mergeCell ref="V8:W9"/>
    <mergeCell ref="O3:P3"/>
    <mergeCell ref="S3:T3"/>
    <mergeCell ref="O4:P4"/>
    <mergeCell ref="S4:T4"/>
    <mergeCell ref="A74:B74"/>
    <mergeCell ref="G70:G71"/>
    <mergeCell ref="A13:A14"/>
    <mergeCell ref="B13:B14"/>
    <mergeCell ref="E13:E14"/>
    <mergeCell ref="D70:D71"/>
    <mergeCell ref="C13:C14"/>
    <mergeCell ref="D13:D14"/>
    <mergeCell ref="F13:F14"/>
    <mergeCell ref="G13:G14"/>
    <mergeCell ref="B36:B37"/>
    <mergeCell ref="C36:C37"/>
    <mergeCell ref="D36:D37"/>
    <mergeCell ref="E36:E37"/>
    <mergeCell ref="B15:B16"/>
    <mergeCell ref="A15:A16"/>
    <mergeCell ref="A26:A30"/>
    <mergeCell ref="B26:B30"/>
    <mergeCell ref="C26:C30"/>
    <mergeCell ref="D26:D30"/>
    <mergeCell ref="E26:E30"/>
    <mergeCell ref="A17:A20"/>
    <mergeCell ref="B17:B20"/>
    <mergeCell ref="C17:C20"/>
    <mergeCell ref="O57:O58"/>
    <mergeCell ref="P57:P58"/>
    <mergeCell ref="Q57:Q58"/>
    <mergeCell ref="R57:R58"/>
    <mergeCell ref="S57:S58"/>
    <mergeCell ref="T57:T58"/>
    <mergeCell ref="O61:O64"/>
    <mergeCell ref="P61:P64"/>
    <mergeCell ref="Q61:Q64"/>
    <mergeCell ref="R61:R64"/>
    <mergeCell ref="S61:S64"/>
    <mergeCell ref="T61:T64"/>
    <mergeCell ref="O65:O67"/>
    <mergeCell ref="P65:P67"/>
    <mergeCell ref="Q65:Q67"/>
    <mergeCell ref="R65:R67"/>
    <mergeCell ref="S65:S67"/>
    <mergeCell ref="T65:T67"/>
    <mergeCell ref="O70:O71"/>
    <mergeCell ref="P70:P71"/>
    <mergeCell ref="Q70:Q71"/>
    <mergeCell ref="R70:R71"/>
    <mergeCell ref="S70:S71"/>
    <mergeCell ref="T70:T71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2024-02-07T15:17:39Z</cp:lastPrinted>
  <dcterms:created xsi:type="dcterms:W3CDTF">2021-01-08T13:49:07Z</dcterms:created>
  <dcterms:modified xsi:type="dcterms:W3CDTF">2025-01-17T00:23:25Z</dcterms:modified>
</cp:coreProperties>
</file>